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05" activeTab="0"/>
  </bookViews>
  <sheets>
    <sheet name="排序后汇总" sheetId="1" r:id="rId1"/>
    <sheet name="博士后科研工作站开展情况汇总表" sheetId="2" state="hidden" r:id="rId2"/>
    <sheet name="40CSVYAD" sheetId="3" state="hidden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hidden="1">'[1]eqpmad2'!#REF!</definedName>
    <definedName name="aiu_bottom">'[2]Financ. Overview'!#REF!</definedName>
    <definedName name="Bust">'40CSVYAD'!$C$31</definedName>
    <definedName name="Continue">'40CSVYAD'!$C$9</definedName>
    <definedName name="Document_array" localSheetId="2">{"Book1","杭州市博士后科研工作站博士后研究人员科研补助经费申请情况表（2014.11.18更新）.xls"}</definedName>
    <definedName name="Documents_array">'40CSVYAD'!$B$1:$B$16</definedName>
    <definedName name="FRC">'[3]Main'!$C$9</definedName>
    <definedName name="Hello">'40CSVYAD'!$A$15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akeIt">'40CSVYAD'!$A$26</definedName>
    <definedName name="Module.Prix_SMC" localSheetId="2">'40CSVYAD'!Module.Prix_SMC</definedName>
    <definedName name="Module.Prix_SMC">[0]!Module.Prix_SMC</definedName>
    <definedName name="Morning">'40CSVYAD'!$C$39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oppy">'40CSVYAD'!$C$27</definedName>
    <definedName name="pr_toolbox">'[2]Toolbox'!$A$3:$I$80</definedName>
    <definedName name="Prix_SMC" localSheetId="2">'40CSVYAD'!Prix_SMC</definedName>
    <definedName name="Prix_SMC">[0]!Prix_SMC</definedName>
    <definedName name="QQQ">#REF!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计算结果">SUBSTITUTE(SUBSTITUTE(#REF!,"[","*ISTEXT(""["),"]","]"")")</definedName>
    <definedName name="计算值">SUBSTITUTE(SUBSTITUTE(#REF!,"[","*ISTEXT(""["),"]","]"")")</definedName>
    <definedName name="结果" localSheetId="2">#REF!</definedName>
    <definedName name="结果">#REF!</definedName>
  </definedNames>
  <calcPr fullCalcOnLoad="1"/>
</workbook>
</file>

<file path=xl/sharedStrings.xml><?xml version="1.0" encoding="utf-8"?>
<sst xmlns="http://schemas.openxmlformats.org/spreadsheetml/2006/main" count="171" uniqueCount="159">
  <si>
    <t>附件2</t>
  </si>
  <si>
    <t>杭州高新区（滨江）博士后科研工作站在站博士后研究人员科研资助经费申请汇总表</t>
  </si>
  <si>
    <t>（单位盖章）</t>
  </si>
  <si>
    <t>日期：</t>
  </si>
  <si>
    <t>序号</t>
  </si>
  <si>
    <t>博士后科研工作站</t>
  </si>
  <si>
    <t>进站日期</t>
  </si>
  <si>
    <t>博士后研究人员姓名</t>
  </si>
  <si>
    <t>博士后的科研流动站</t>
  </si>
  <si>
    <t>博士后研究课题</t>
  </si>
  <si>
    <t>开题审核日期</t>
  </si>
  <si>
    <t>备注</t>
  </si>
  <si>
    <t>杭州市博士后科研工作站博士后研究人员招收情况汇总表（截止至2007年7月31日）</t>
  </si>
  <si>
    <t>项目数</t>
  </si>
  <si>
    <t>国家级项目数</t>
  </si>
  <si>
    <t>省部级项目数</t>
  </si>
  <si>
    <t>市级项目数</t>
  </si>
  <si>
    <t>申请获得杭州市级以上项目经费总数（万元）</t>
  </si>
  <si>
    <t>设站企业累计投入研发经费（万元）</t>
  </si>
  <si>
    <t>发明专利数</t>
  </si>
  <si>
    <t>实用新型专利数</t>
  </si>
  <si>
    <t>出版专著数</t>
  </si>
  <si>
    <t>发表论文数</t>
  </si>
  <si>
    <t>国内核心刊物数</t>
  </si>
  <si>
    <t>SCI收录数</t>
  </si>
  <si>
    <t>EI收录数</t>
  </si>
  <si>
    <t>ISTP 收录数</t>
  </si>
  <si>
    <t>获市级以上科技成果奖数量</t>
  </si>
  <si>
    <t>获市级以上新产品数量</t>
  </si>
  <si>
    <t>成果转化新增产值（万元）</t>
  </si>
  <si>
    <t>累计产生利润（万元）</t>
  </si>
  <si>
    <t>联系人</t>
  </si>
  <si>
    <t>联系人电话</t>
  </si>
  <si>
    <t>联系人E_mail</t>
  </si>
  <si>
    <t>博士后科研工作站负责人</t>
  </si>
  <si>
    <t>养生堂有限公司</t>
  </si>
  <si>
    <t>周天浩</t>
  </si>
  <si>
    <t>thzhou@mail.yst.com.cn</t>
  </si>
  <si>
    <t>周力</t>
  </si>
  <si>
    <t>杭州汽轮动力集团有限公司</t>
  </si>
  <si>
    <t>陶素芳</t>
  </si>
  <si>
    <t>gao@htc.net.cn</t>
  </si>
  <si>
    <t>葛</t>
  </si>
  <si>
    <t>杭州市农业科学研究院</t>
  </si>
  <si>
    <t>朱丽敏</t>
  </si>
  <si>
    <t>西湖电子集团有限公司</t>
  </si>
  <si>
    <t>杭州信雅达系统工程股份有限公司</t>
  </si>
  <si>
    <t>浙江中控科技集团有限公司</t>
  </si>
  <si>
    <t>刘琨</t>
  </si>
  <si>
    <t>liukun@supcon.com</t>
  </si>
  <si>
    <t>褚健</t>
  </si>
  <si>
    <t>杭州高新技术产业开发区</t>
  </si>
  <si>
    <t>胡嘉欢</t>
  </si>
  <si>
    <t>hjh@hhrc.com.cn</t>
  </si>
  <si>
    <t>郑志刚</t>
  </si>
  <si>
    <t>东方通信股份有限公司</t>
  </si>
  <si>
    <t>陈丽君</t>
  </si>
  <si>
    <t>clj@eastcom.com</t>
  </si>
  <si>
    <t>俞芳红</t>
  </si>
  <si>
    <t>杭州富通计算机软件有限公司</t>
  </si>
  <si>
    <t>杭州九源基因工程有限公司</t>
  </si>
  <si>
    <t>杭州轴承试验研究中心有限公司</t>
  </si>
  <si>
    <t>李兴林</t>
  </si>
  <si>
    <t>dr.lixinglin@vip.163.com</t>
  </si>
  <si>
    <t>浙江亚太机电股份有限公司</t>
  </si>
  <si>
    <t>黄林法</t>
  </si>
  <si>
    <t>hlf@apg.cn</t>
  </si>
  <si>
    <t>施</t>
  </si>
  <si>
    <t>浙江吉华化工集团有限公司</t>
  </si>
  <si>
    <t>浙江杭申电气集团有限公司</t>
  </si>
  <si>
    <t>关长毅</t>
  </si>
  <si>
    <t>yaniop@163.com</t>
  </si>
  <si>
    <t>浙江恒逸集团有限公司</t>
  </si>
  <si>
    <t>浙江东南网架集团有限公司</t>
  </si>
  <si>
    <t>葛少芳</t>
  </si>
  <si>
    <t>geshaofang@163.com</t>
  </si>
  <si>
    <t>万向集团公司</t>
  </si>
  <si>
    <t>资小林</t>
  </si>
  <si>
    <t>fzi@wanxiang.com.cn</t>
  </si>
  <si>
    <t>孙国辉</t>
  </si>
  <si>
    <t>浙江传化集团有限公司</t>
  </si>
  <si>
    <t>郦藏</t>
  </si>
  <si>
    <t>杭州钱江电气集团股份有限公司</t>
  </si>
  <si>
    <t>蒋荣莉</t>
  </si>
  <si>
    <t>qj6978@163.com</t>
  </si>
  <si>
    <t>许</t>
  </si>
  <si>
    <t>杭州市萧山区第一人民医院</t>
  </si>
  <si>
    <t>王文香</t>
  </si>
  <si>
    <t>xswwx@163.com</t>
  </si>
  <si>
    <t>傅宏</t>
  </si>
  <si>
    <t>德意控股集团有限公司</t>
  </si>
  <si>
    <t>王皓珺</t>
  </si>
  <si>
    <t>bunnywang@hotmail.com</t>
  </si>
  <si>
    <t>高德康</t>
  </si>
  <si>
    <t>杭萧钢构股份有限公司</t>
  </si>
  <si>
    <t>何小英</t>
  </si>
  <si>
    <t>82645988-8112</t>
  </si>
  <si>
    <t>hxy7755@vip.sina.com</t>
  </si>
  <si>
    <t>浙江国泰密封材料股份有限公司（目前空站）</t>
  </si>
  <si>
    <t>沈铁伟</t>
  </si>
  <si>
    <t>stw@zjcps.cn</t>
  </si>
  <si>
    <t>孙锦龙</t>
  </si>
  <si>
    <t>杭州前进齿轮箱集团有限公司（目前空站）</t>
  </si>
  <si>
    <t>浙江八方电信有限公司（目前空站）</t>
  </si>
  <si>
    <t>华立集团-华立控股股份有限公司（目前空站）</t>
  </si>
  <si>
    <t>华伦集团有限公司</t>
  </si>
  <si>
    <t>浙江富通集团有限公司</t>
  </si>
  <si>
    <t>浙江富春江通信集团有限公司</t>
  </si>
  <si>
    <t>应杰</t>
  </si>
  <si>
    <t>yj200106@yahoo.com.cn</t>
  </si>
  <si>
    <t>浙江万马集团有限公司</t>
  </si>
  <si>
    <t>浙江新安化工集团股份有限公司</t>
  </si>
  <si>
    <t>合计：</t>
  </si>
  <si>
    <t>杭州市博士后科研工作站博士后研究人员科研补助经费申请情况表（2014.11.18更新）.xls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</si>
  <si>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</si>
  <si>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</si>
  <si>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</si>
  <si>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</si>
  <si>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</si>
  <si>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</si>
  <si>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</si>
  <si>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</si>
  <si>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</si>
  <si>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</si>
  <si>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</si>
  <si>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</si>
  <si>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杭州娃哈哈集团有限公司</t>
  </si>
  <si>
    <t>赵振</t>
  </si>
  <si>
    <t>汉鼎信息科技股份有限公司</t>
  </si>
  <si>
    <t>邢白夕</t>
  </si>
  <si>
    <t>张龙</t>
  </si>
  <si>
    <t>浙江天煌科技实业有限公司</t>
  </si>
  <si>
    <t>张榆平</t>
  </si>
  <si>
    <t>浙江省冶金研究院有限公司</t>
  </si>
  <si>
    <t>冯斌</t>
  </si>
  <si>
    <t>纳晶科技股份有限公司</t>
  </si>
  <si>
    <t>陈昌磊</t>
  </si>
  <si>
    <t>方龙</t>
  </si>
  <si>
    <t>康永印</t>
  </si>
  <si>
    <t>乔培胜</t>
  </si>
  <si>
    <t>三维通信股份有限公司</t>
  </si>
  <si>
    <t>许斌</t>
  </si>
  <si>
    <t>陈华华</t>
  </si>
  <si>
    <t>钱正丰</t>
  </si>
  <si>
    <t>浙江金固股份有限公司</t>
  </si>
  <si>
    <t>陈磊</t>
  </si>
  <si>
    <t>浙江永泰纸业集团股份有限公司</t>
  </si>
  <si>
    <t>吕振华</t>
  </si>
  <si>
    <t>浙江西子富沃德电机有限公司</t>
  </si>
  <si>
    <t>张元鸣</t>
  </si>
  <si>
    <t>传化集团</t>
  </si>
  <si>
    <t>喻德峰</t>
  </si>
  <si>
    <t>杭州恒天面粉集团有限公司</t>
  </si>
  <si>
    <t>吕莹果</t>
  </si>
  <si>
    <t>杭州市第一人民医院</t>
  </si>
  <si>
    <t>夏冰</t>
  </si>
  <si>
    <t>张博</t>
  </si>
  <si>
    <t>杭州国电能源环境设计研究院有限公司</t>
  </si>
  <si>
    <t>高文忠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</si>
</sst>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&quot;\&quot;#,##0;[Red]&quot;\&quot;&quot;\&quot;\-#,##0"/>
    <numFmt numFmtId="178" formatCode="_-&quot;$&quot;\ * #,##0_-;_-&quot;$&quot;\ * #,##0\-;_-&quot;$&quot;\ * &quot;-&quot;_-;_-@_-"/>
    <numFmt numFmtId="179" formatCode="yy\.mm\.dd"/>
    <numFmt numFmtId="180" formatCode="\$#,##0;\(\$#,##0\)"/>
    <numFmt numFmtId="181" formatCode="0.0%"/>
    <numFmt numFmtId="182" formatCode="&quot;$&quot;\ #,##0.00_-;[Red]&quot;$&quot;\ #,##0.00\-"/>
    <numFmt numFmtId="183" formatCode="&quot;\&quot;#,##0.00;[Red]&quot;\&quot;\-#,##0.00"/>
    <numFmt numFmtId="184" formatCode="#,##0.0_);\(#,##0.0\)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#,##0;\(#,##0\)"/>
    <numFmt numFmtId="188" formatCode="_-* #,##0.00_-;\-* #,##0.00_-;_-* &quot;-&quot;??_-;_-@_-"/>
    <numFmt numFmtId="189" formatCode="_-&quot;$&quot;\ * #,##0.00_-;_-&quot;$&quot;\ * #,##0.00\-;_-&quot;$&quot;\ * &quot;-&quot;??_-;_-@_-"/>
    <numFmt numFmtId="190" formatCode="\$#,##0.00;\(\$#,##0.00\)"/>
    <numFmt numFmtId="191" formatCode="#\ ??/??"/>
    <numFmt numFmtId="192" formatCode="&quot;$&quot;#,##0_);[Red]\(&quot;$&quot;#,##0\)"/>
    <numFmt numFmtId="193" formatCode="&quot;\&quot;#,##0;[Red]&quot;\&quot;\-#,##0"/>
    <numFmt numFmtId="194" formatCode="yyyy&quot;年&quot;m&quot;月&quot;;@"/>
  </numFmts>
  <fonts count="92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name val="华文中宋"/>
      <family val="0"/>
    </font>
    <font>
      <sz val="10"/>
      <color indexed="10"/>
      <name val="宋体"/>
      <family val="0"/>
    </font>
    <font>
      <u val="single"/>
      <sz val="10"/>
      <color indexed="12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18"/>
      <color indexed="8"/>
      <name val="方正小标宋简体"/>
      <family val="4"/>
    </font>
    <font>
      <sz val="18"/>
      <color indexed="8"/>
      <name val="华文中宋"/>
      <family val="0"/>
    </font>
    <font>
      <b/>
      <sz val="18"/>
      <color indexed="8"/>
      <name val="华文中宋"/>
      <family val="0"/>
    </font>
    <font>
      <sz val="10"/>
      <color indexed="8"/>
      <name val="仿宋"/>
      <family val="3"/>
    </font>
    <font>
      <sz val="11"/>
      <name val="黑体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sz val="10"/>
      <name val="Helv"/>
      <family val="2"/>
    </font>
    <font>
      <sz val="10"/>
      <name val="MS Sans Serif"/>
      <family val="2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b/>
      <sz val="11"/>
      <color indexed="52"/>
      <name val="宋体"/>
      <family val="0"/>
    </font>
    <font>
      <b/>
      <sz val="14"/>
      <name val="楷体"/>
      <family val="3"/>
    </font>
    <font>
      <sz val="12"/>
      <name val="新細明體"/>
      <family val="1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b/>
      <sz val="11"/>
      <color indexed="62"/>
      <name val="宋体"/>
      <family val="0"/>
    </font>
    <font>
      <b/>
      <sz val="12"/>
      <name val="Arial"/>
      <family val="2"/>
    </font>
    <font>
      <b/>
      <sz val="10"/>
      <name val="MS Sans Serif"/>
      <family val="2"/>
    </font>
    <font>
      <sz val="11"/>
      <color indexed="19"/>
      <name val="宋体"/>
      <family val="0"/>
    </font>
    <font>
      <sz val="12"/>
      <color indexed="20"/>
      <name val="宋体"/>
      <family val="0"/>
    </font>
    <font>
      <sz val="14"/>
      <name val="柧挬"/>
      <family val="0"/>
    </font>
    <font>
      <sz val="11"/>
      <color indexed="10"/>
      <name val="宋体"/>
      <family val="0"/>
    </font>
    <font>
      <sz val="10"/>
      <name val="Geneva"/>
      <family val="2"/>
    </font>
    <font>
      <sz val="12"/>
      <name val="柧挬"/>
      <family val="0"/>
    </font>
    <font>
      <sz val="10"/>
      <name val="楷体"/>
      <family val="3"/>
    </font>
    <font>
      <sz val="7"/>
      <name val="Small Fonts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0"/>
      <name val="奔覆眉"/>
      <family val="0"/>
    </font>
    <font>
      <sz val="12"/>
      <color indexed="16"/>
      <name val="宋体"/>
      <family val="0"/>
    </font>
    <font>
      <b/>
      <sz val="12"/>
      <name val="宋体"/>
      <family val="0"/>
    </font>
    <font>
      <b/>
      <sz val="15"/>
      <color indexed="56"/>
      <name val="宋体"/>
      <family val="0"/>
    </font>
    <font>
      <b/>
      <sz val="10"/>
      <name val="Tms Rmn"/>
      <family val="2"/>
    </font>
    <font>
      <sz val="12"/>
      <color indexed="17"/>
      <name val="宋体"/>
      <family val="0"/>
    </font>
    <font>
      <sz val="12"/>
      <name val="官帕眉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4"/>
    </font>
  </fonts>
  <fills count="7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4" fillId="2" borderId="0" applyNumberFormat="0" applyBorder="0" applyAlignment="0" applyProtection="0"/>
    <xf numFmtId="0" fontId="75" fillId="3" borderId="1" applyNumberFormat="0" applyAlignment="0" applyProtection="0"/>
    <xf numFmtId="44" fontId="0" fillId="0" borderId="0" applyFont="0" applyFill="0" applyBorder="0" applyAlignment="0" applyProtection="0"/>
    <xf numFmtId="0" fontId="20" fillId="0" borderId="0">
      <alignment horizontal="center" wrapText="1"/>
      <protection locked="0"/>
    </xf>
    <xf numFmtId="0" fontId="27" fillId="4" borderId="0" applyNumberFormat="0" applyBorder="0" applyAlignment="0" applyProtection="0"/>
    <xf numFmtId="41" fontId="0" fillId="0" borderId="0" applyFont="0" applyFill="0" applyBorder="0" applyAlignment="0" applyProtection="0"/>
    <xf numFmtId="0" fontId="74" fillId="5" borderId="0" applyNumberFormat="0" applyBorder="0" applyAlignment="0" applyProtection="0"/>
    <xf numFmtId="0" fontId="76" fillId="6" borderId="0" applyNumberFormat="0" applyBorder="0" applyAlignment="0" applyProtection="0"/>
    <xf numFmtId="43" fontId="0" fillId="0" borderId="0" applyFont="0" applyFill="0" applyBorder="0" applyAlignment="0" applyProtection="0"/>
    <xf numFmtId="0" fontId="77" fillId="5" borderId="0" applyNumberFormat="0" applyBorder="0" applyAlignment="0" applyProtection="0"/>
    <xf numFmtId="179" fontId="2" fillId="0" borderId="2" applyFill="0" applyProtection="0">
      <alignment horizontal="right"/>
    </xf>
    <xf numFmtId="0" fontId="43" fillId="7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19" fillId="0" borderId="0">
      <alignment/>
      <protection/>
    </xf>
    <xf numFmtId="0" fontId="31" fillId="0" borderId="0">
      <alignment/>
      <protection/>
    </xf>
    <xf numFmtId="0" fontId="77" fillId="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3" fillId="0" borderId="0">
      <alignment/>
      <protection/>
    </xf>
    <xf numFmtId="0" fontId="0" fillId="0" borderId="0">
      <alignment vertical="center"/>
      <protection/>
    </xf>
    <xf numFmtId="0" fontId="80" fillId="0" borderId="0" applyNumberFormat="0" applyFill="0" applyBorder="0" applyAlignment="0" applyProtection="0"/>
    <xf numFmtId="0" fontId="31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19" fillId="0" borderId="0">
      <alignment/>
      <protection/>
    </xf>
    <xf numFmtId="0" fontId="43" fillId="10" borderId="0" applyNumberFormat="0" applyBorder="0" applyAlignment="0" applyProtection="0"/>
    <xf numFmtId="0" fontId="77" fillId="11" borderId="0" applyNumberFormat="0" applyBorder="0" applyAlignment="0" applyProtection="0"/>
    <xf numFmtId="0" fontId="78" fillId="0" borderId="6" applyNumberFormat="0" applyFill="0" applyAlignment="0" applyProtection="0"/>
    <xf numFmtId="0" fontId="24" fillId="2" borderId="0" applyNumberFormat="0" applyBorder="0" applyAlignment="0" applyProtection="0"/>
    <xf numFmtId="0" fontId="77" fillId="12" borderId="0" applyNumberFormat="0" applyBorder="0" applyAlignment="0" applyProtection="0"/>
    <xf numFmtId="0" fontId="84" fillId="13" borderId="7" applyNumberFormat="0" applyAlignment="0" applyProtection="0"/>
    <xf numFmtId="0" fontId="22" fillId="14" borderId="8" applyNumberFormat="0" applyAlignment="0" applyProtection="0"/>
    <xf numFmtId="0" fontId="85" fillId="13" borderId="1" applyNumberFormat="0" applyAlignment="0" applyProtection="0"/>
    <xf numFmtId="0" fontId="86" fillId="15" borderId="9" applyNumberFormat="0" applyAlignment="0" applyProtection="0"/>
    <xf numFmtId="0" fontId="74" fillId="16" borderId="0" applyNumberFormat="0" applyBorder="0" applyAlignment="0" applyProtection="0"/>
    <xf numFmtId="0" fontId="77" fillId="17" borderId="0" applyNumberFormat="0" applyBorder="0" applyAlignment="0" applyProtection="0"/>
    <xf numFmtId="0" fontId="24" fillId="2" borderId="0" applyNumberFormat="0" applyBorder="0" applyAlignment="0" applyProtection="0"/>
    <xf numFmtId="0" fontId="87" fillId="0" borderId="10" applyNumberFormat="0" applyFill="0" applyAlignment="0" applyProtection="0"/>
    <xf numFmtId="0" fontId="88" fillId="0" borderId="11" applyNumberFormat="0" applyFill="0" applyAlignment="0" applyProtection="0"/>
    <xf numFmtId="0" fontId="89" fillId="18" borderId="0" applyNumberFormat="0" applyBorder="0" applyAlignment="0" applyProtection="0"/>
    <xf numFmtId="0" fontId="41" fillId="0" borderId="12" applyNumberFormat="0" applyFill="0" applyAlignment="0" applyProtection="0"/>
    <xf numFmtId="0" fontId="90" fillId="19" borderId="0" applyNumberFormat="0" applyBorder="0" applyAlignment="0" applyProtection="0"/>
    <xf numFmtId="0" fontId="24" fillId="2" borderId="0" applyNumberFormat="0" applyBorder="0" applyAlignment="0" applyProtection="0"/>
    <xf numFmtId="0" fontId="74" fillId="20" borderId="0" applyNumberFormat="0" applyBorder="0" applyAlignment="0" applyProtection="0"/>
    <xf numFmtId="0" fontId="77" fillId="21" borderId="0" applyNumberFormat="0" applyBorder="0" applyAlignment="0" applyProtection="0"/>
    <xf numFmtId="0" fontId="3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34" fillId="22" borderId="0" applyNumberFormat="0" applyBorder="0" applyAlignment="0" applyProtection="0"/>
    <xf numFmtId="0" fontId="74" fillId="22" borderId="0" applyNumberFormat="0" applyBorder="0" applyAlignment="0" applyProtection="0"/>
    <xf numFmtId="0" fontId="2" fillId="0" borderId="0">
      <alignment/>
      <protection/>
    </xf>
    <xf numFmtId="0" fontId="74" fillId="25" borderId="0" applyNumberFormat="0" applyBorder="0" applyAlignment="0" applyProtection="0"/>
    <xf numFmtId="0" fontId="77" fillId="26" borderId="0" applyNumberFormat="0" applyBorder="0" applyAlignment="0" applyProtection="0"/>
    <xf numFmtId="0" fontId="54" fillId="0" borderId="0">
      <alignment/>
      <protection/>
    </xf>
    <xf numFmtId="0" fontId="32" fillId="0" borderId="0" applyNumberFormat="0" applyFont="0" applyFill="0" applyBorder="0" applyAlignment="0" applyProtection="0"/>
    <xf numFmtId="0" fontId="77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24" fillId="2" borderId="0" applyNumberFormat="0" applyBorder="0" applyAlignment="0" applyProtection="0"/>
    <xf numFmtId="0" fontId="34" fillId="22" borderId="0" applyNumberFormat="0" applyBorder="0" applyAlignment="0" applyProtection="0"/>
    <xf numFmtId="0" fontId="77" fillId="30" borderId="0" applyNumberFormat="0" applyBorder="0" applyAlignment="0" applyProtection="0"/>
    <xf numFmtId="0" fontId="74" fillId="31" borderId="0" applyNumberFormat="0" applyBorder="0" applyAlignment="0" applyProtection="0"/>
    <xf numFmtId="0" fontId="77" fillId="32" borderId="0" applyNumberFormat="0" applyBorder="0" applyAlignment="0" applyProtection="0"/>
    <xf numFmtId="0" fontId="19" fillId="0" borderId="0">
      <alignment/>
      <protection/>
    </xf>
    <xf numFmtId="0" fontId="77" fillId="33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74" fillId="34" borderId="0" applyNumberFormat="0" applyBorder="0" applyAlignment="0" applyProtection="0"/>
    <xf numFmtId="0" fontId="31" fillId="0" borderId="0">
      <alignment/>
      <protection/>
    </xf>
    <xf numFmtId="0" fontId="77" fillId="35" borderId="0" applyNumberFormat="0" applyBorder="0" applyAlignment="0" applyProtection="0"/>
    <xf numFmtId="0" fontId="24" fillId="2" borderId="0" applyNumberFormat="0" applyBorder="0" applyAlignment="0" applyProtection="0"/>
    <xf numFmtId="0" fontId="2" fillId="0" borderId="0">
      <alignment/>
      <protection/>
    </xf>
    <xf numFmtId="0" fontId="47" fillId="0" borderId="13">
      <alignment horizontal="left" vertical="center"/>
      <protection/>
    </xf>
    <xf numFmtId="0" fontId="63" fillId="0" borderId="0" applyNumberFormat="0" applyFill="0" applyBorder="0" applyProtection="0">
      <alignment vertical="center"/>
    </xf>
    <xf numFmtId="0" fontId="27" fillId="36" borderId="0" applyNumberFormat="0" applyBorder="0" applyAlignment="0" applyProtection="0"/>
    <xf numFmtId="0" fontId="53" fillId="0" borderId="0">
      <alignment/>
      <protection/>
    </xf>
    <xf numFmtId="0" fontId="64" fillId="0" borderId="14" applyNumberFormat="0" applyFill="0" applyAlignment="0" applyProtection="0"/>
    <xf numFmtId="49" fontId="2" fillId="0" borderId="0" applyFont="0" applyFill="0" applyBorder="0" applyAlignment="0" applyProtection="0"/>
    <xf numFmtId="0" fontId="19" fillId="0" borderId="0">
      <alignment/>
      <protection/>
    </xf>
    <xf numFmtId="0" fontId="27" fillId="37" borderId="0" applyNumberFormat="0" applyBorder="0" applyAlignment="0" applyProtection="0"/>
    <xf numFmtId="0" fontId="19" fillId="0" borderId="0">
      <alignment/>
      <protection/>
    </xf>
    <xf numFmtId="0" fontId="34" fillId="22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8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24" fillId="2" borderId="0" applyNumberFormat="0" applyBorder="0" applyAlignment="0" applyProtection="0"/>
    <xf numFmtId="0" fontId="34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39" borderId="0" applyNumberFormat="0" applyBorder="0" applyAlignment="0" applyProtection="0"/>
    <xf numFmtId="0" fontId="24" fillId="2" borderId="0" applyNumberFormat="0" applyBorder="0" applyAlignment="0" applyProtection="0"/>
    <xf numFmtId="0" fontId="17" fillId="14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5" borderId="0" applyNumberFormat="0" applyBorder="0" applyAlignment="0" applyProtection="0"/>
    <xf numFmtId="181" fontId="0" fillId="0" borderId="0">
      <alignment/>
      <protection/>
    </xf>
    <xf numFmtId="0" fontId="17" fillId="28" borderId="0" applyNumberFormat="0" applyBorder="0" applyAlignment="0" applyProtection="0"/>
    <xf numFmtId="0" fontId="17" fillId="40" borderId="0" applyNumberFormat="0" applyBorder="0" applyAlignment="0" applyProtection="0"/>
    <xf numFmtId="0" fontId="17" fillId="42" borderId="0" applyNumberFormat="0" applyBorder="0" applyAlignment="0" applyProtection="0"/>
    <xf numFmtId="0" fontId="30" fillId="43" borderId="0" applyNumberFormat="0" applyBorder="0" applyAlignment="0" applyProtection="0"/>
    <xf numFmtId="0" fontId="18" fillId="44" borderId="0" applyNumberFormat="0" applyBorder="0" applyAlignment="0" applyProtection="0"/>
    <xf numFmtId="0" fontId="30" fillId="45" borderId="0" applyNumberFormat="0" applyBorder="0" applyAlignment="0" applyProtection="0"/>
    <xf numFmtId="0" fontId="0" fillId="0" borderId="0">
      <alignment/>
      <protection/>
    </xf>
    <xf numFmtId="0" fontId="55" fillId="0" borderId="2" applyNumberFormat="0" applyFill="0" applyProtection="0">
      <alignment horizontal="center"/>
    </xf>
    <xf numFmtId="0" fontId="18" fillId="41" borderId="0" applyNumberFormat="0" applyBorder="0" applyAlignment="0" applyProtection="0"/>
    <xf numFmtId="0" fontId="0" fillId="0" borderId="0">
      <alignment vertical="center"/>
      <protection/>
    </xf>
    <xf numFmtId="0" fontId="43" fillId="10" borderId="0" applyNumberFormat="0" applyBorder="0" applyAlignment="0" applyProtection="0"/>
    <xf numFmtId="0" fontId="18" fillId="5" borderId="0" applyNumberFormat="0" applyBorder="0" applyAlignment="0" applyProtection="0"/>
    <xf numFmtId="3" fontId="32" fillId="0" borderId="0" applyFont="0" applyFill="0" applyBorder="0" applyAlignment="0" applyProtection="0"/>
    <xf numFmtId="14" fontId="20" fillId="0" borderId="0">
      <alignment horizontal="center" wrapText="1"/>
      <protection locked="0"/>
    </xf>
    <xf numFmtId="0" fontId="18" fillId="12" borderId="0" applyNumberFormat="0" applyBorder="0" applyAlignment="0" applyProtection="0"/>
    <xf numFmtId="0" fontId="18" fillId="46" borderId="0" applyNumberFormat="0" applyBorder="0" applyAlignment="0" applyProtection="0"/>
    <xf numFmtId="0" fontId="65" fillId="47" borderId="15">
      <alignment/>
      <protection locked="0"/>
    </xf>
    <xf numFmtId="0" fontId="18" fillId="35" borderId="0" applyNumberFormat="0" applyBorder="0" applyAlignment="0" applyProtection="0"/>
    <xf numFmtId="0" fontId="31" fillId="0" borderId="0">
      <alignment/>
      <protection locked="0"/>
    </xf>
    <xf numFmtId="0" fontId="18" fillId="48" borderId="0" applyNumberFormat="0" applyBorder="0" applyAlignment="0" applyProtection="0"/>
    <xf numFmtId="0" fontId="27" fillId="38" borderId="0" applyNumberFormat="0" applyBorder="0" applyAlignment="0" applyProtection="0"/>
    <xf numFmtId="0" fontId="43" fillId="49" borderId="0" applyNumberFormat="0" applyBorder="0" applyAlignment="0" applyProtection="0"/>
    <xf numFmtId="0" fontId="18" fillId="50" borderId="0" applyNumberFormat="0" applyBorder="0" applyAlignment="0" applyProtection="0"/>
    <xf numFmtId="0" fontId="43" fillId="51" borderId="0" applyNumberFormat="0" applyBorder="0" applyAlignment="0" applyProtection="0"/>
    <xf numFmtId="0" fontId="18" fillId="52" borderId="0" applyNumberFormat="0" applyBorder="0" applyAlignment="0" applyProtection="0"/>
    <xf numFmtId="0" fontId="2" fillId="0" borderId="0" applyFont="0" applyFill="0" applyBorder="0" applyAlignment="0" applyProtection="0"/>
    <xf numFmtId="0" fontId="27" fillId="36" borderId="0" applyNumberFormat="0" applyBorder="0" applyAlignment="0" applyProtection="0"/>
    <xf numFmtId="0" fontId="24" fillId="2" borderId="0" applyNumberFormat="0" applyBorder="0" applyAlignment="0" applyProtection="0"/>
    <xf numFmtId="182" fontId="2" fillId="0" borderId="0" applyFont="0" applyFill="0" applyBorder="0" applyAlignment="0" applyProtection="0"/>
    <xf numFmtId="0" fontId="27" fillId="53" borderId="0" applyNumberFormat="0" applyBorder="0" applyAlignment="0" applyProtection="0"/>
    <xf numFmtId="0" fontId="69" fillId="0" borderId="16" applyNumberFormat="0" applyFill="0" applyAlignment="0" applyProtection="0"/>
    <xf numFmtId="0" fontId="43" fillId="4" borderId="0" applyNumberFormat="0" applyBorder="0" applyAlignment="0" applyProtection="0"/>
    <xf numFmtId="0" fontId="43" fillId="7" borderId="0" applyNumberFormat="0" applyBorder="0" applyAlignment="0" applyProtection="0"/>
    <xf numFmtId="0" fontId="18" fillId="12" borderId="0" applyNumberFormat="0" applyBorder="0" applyAlignment="0" applyProtection="0"/>
    <xf numFmtId="0" fontId="27" fillId="38" borderId="0" applyNumberFormat="0" applyBorder="0" applyAlignment="0" applyProtection="0"/>
    <xf numFmtId="0" fontId="34" fillId="22" borderId="0" applyNumberFormat="0" applyBorder="0" applyAlignment="0" applyProtection="0"/>
    <xf numFmtId="0" fontId="27" fillId="4" borderId="0" applyNumberFormat="0" applyBorder="0" applyAlignment="0" applyProtection="0"/>
    <xf numFmtId="0" fontId="43" fillId="4" borderId="0" applyNumberFormat="0" applyBorder="0" applyAlignment="0" applyProtection="0"/>
    <xf numFmtId="0" fontId="18" fillId="46" borderId="0" applyNumberFormat="0" applyBorder="0" applyAlignment="0" applyProtection="0"/>
    <xf numFmtId="0" fontId="27" fillId="38" borderId="0" applyNumberFormat="0" applyBorder="0" applyAlignment="0" applyProtection="0"/>
    <xf numFmtId="0" fontId="43" fillId="49" borderId="0" applyNumberFormat="0" applyBorder="0" applyAlignment="0" applyProtection="0"/>
    <xf numFmtId="40" fontId="5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3" fillId="54" borderId="0" applyNumberFormat="0" applyBorder="0" applyAlignment="0" applyProtection="0"/>
    <xf numFmtId="0" fontId="19" fillId="0" borderId="0">
      <alignment/>
      <protection/>
    </xf>
    <xf numFmtId="0" fontId="34" fillId="22" borderId="0" applyNumberFormat="0" applyBorder="0" applyAlignment="0" applyProtection="0"/>
    <xf numFmtId="0" fontId="18" fillId="55" borderId="0" applyNumberFormat="0" applyBorder="0" applyAlignment="0" applyProtection="0"/>
    <xf numFmtId="0" fontId="27" fillId="36" borderId="0" applyNumberFormat="0" applyBorder="0" applyAlignment="0" applyProtection="0"/>
    <xf numFmtId="0" fontId="27" fillId="56" borderId="0" applyNumberFormat="0" applyBorder="0" applyAlignment="0" applyProtection="0"/>
    <xf numFmtId="0" fontId="43" fillId="56" borderId="0" applyNumberFormat="0" applyBorder="0" applyAlignment="0" applyProtection="0"/>
    <xf numFmtId="0" fontId="42" fillId="57" borderId="0" applyNumberFormat="0" applyBorder="0" applyAlignment="0" applyProtection="0"/>
    <xf numFmtId="0" fontId="43" fillId="58" borderId="0" applyNumberFormat="0" applyBorder="0" applyAlignment="0" applyProtection="0"/>
    <xf numFmtId="0" fontId="34" fillId="22" borderId="0" applyNumberFormat="0" applyBorder="0" applyAlignment="0" applyProtection="0"/>
    <xf numFmtId="0" fontId="48" fillId="0" borderId="17">
      <alignment horizontal="center"/>
      <protection/>
    </xf>
    <xf numFmtId="0" fontId="36" fillId="59" borderId="8" applyNumberFormat="0" applyAlignment="0" applyProtection="0"/>
    <xf numFmtId="0" fontId="58" fillId="60" borderId="18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6" fontId="2" fillId="0" borderId="0" applyFont="0" applyFill="0" applyBorder="0" applyAlignment="0" applyProtection="0"/>
    <xf numFmtId="187" fontId="45" fillId="0" borderId="0">
      <alignment/>
      <protection/>
    </xf>
    <xf numFmtId="18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53" fillId="0" borderId="0">
      <alignment/>
      <protection/>
    </xf>
    <xf numFmtId="0" fontId="71" fillId="0" borderId="0" applyNumberFormat="0" applyFill="0" applyBorder="0" applyAlignment="0" applyProtection="0"/>
    <xf numFmtId="189" fontId="2" fillId="0" borderId="0" applyFont="0" applyFill="0" applyBorder="0" applyAlignment="0" applyProtection="0"/>
    <xf numFmtId="190" fontId="45" fillId="0" borderId="0">
      <alignment/>
      <protection/>
    </xf>
    <xf numFmtId="15" fontId="32" fillId="0" borderId="0">
      <alignment/>
      <protection/>
    </xf>
    <xf numFmtId="180" fontId="45" fillId="0" borderId="0">
      <alignment/>
      <protection/>
    </xf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38" fontId="35" fillId="59" borderId="0" applyNumberFormat="0" applyBorder="0" applyAlignment="0" applyProtection="0"/>
    <xf numFmtId="0" fontId="47" fillId="0" borderId="19" applyNumberFormat="0" applyAlignment="0" applyProtection="0"/>
    <xf numFmtId="0" fontId="34" fillId="22" borderId="0" applyNumberFormat="0" applyBorder="0" applyAlignment="0" applyProtection="0"/>
    <xf numFmtId="0" fontId="26" fillId="0" borderId="20" applyNumberFormat="0" applyFill="0" applyAlignment="0" applyProtection="0"/>
    <xf numFmtId="0" fontId="2" fillId="0" borderId="21" applyNumberFormat="0" applyFill="0" applyProtection="0">
      <alignment horizontal="left"/>
    </xf>
    <xf numFmtId="0" fontId="41" fillId="0" borderId="0" applyNumberFormat="0" applyFill="0" applyBorder="0" applyAlignment="0" applyProtection="0"/>
    <xf numFmtId="0" fontId="18" fillId="55" borderId="0" applyNumberFormat="0" applyBorder="0" applyAlignment="0" applyProtection="0"/>
    <xf numFmtId="10" fontId="35" fillId="61" borderId="22" applyNumberFormat="0" applyBorder="0" applyAlignment="0" applyProtection="0"/>
    <xf numFmtId="184" fontId="68" fillId="62" borderId="0">
      <alignment/>
      <protection/>
    </xf>
    <xf numFmtId="0" fontId="69" fillId="0" borderId="16" applyNumberFormat="0" applyFill="0" applyAlignment="0" applyProtection="0"/>
    <xf numFmtId="184" fontId="70" fillId="63" borderId="0">
      <alignment/>
      <protection/>
    </xf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78" fontId="2" fillId="0" borderId="0" applyFont="0" applyFill="0" applyBorder="0" applyAlignment="0" applyProtection="0"/>
    <xf numFmtId="192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0" fillId="0" borderId="0">
      <alignment/>
      <protection/>
    </xf>
    <xf numFmtId="178" fontId="2" fillId="0" borderId="0" applyFont="0" applyFill="0" applyBorder="0" applyAlignment="0" applyProtection="0"/>
    <xf numFmtId="0" fontId="45" fillId="0" borderId="0">
      <alignment/>
      <protection/>
    </xf>
    <xf numFmtId="37" fontId="56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17" fillId="61" borderId="23" applyNumberFormat="0" applyFont="0" applyAlignment="0" applyProtection="0"/>
    <xf numFmtId="0" fontId="24" fillId="2" borderId="0" applyNumberFormat="0" applyBorder="0" applyAlignment="0" applyProtection="0"/>
    <xf numFmtId="0" fontId="57" fillId="59" borderId="24" applyNumberFormat="0" applyAlignment="0" applyProtection="0"/>
    <xf numFmtId="10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191" fontId="2" fillId="0" borderId="0" applyFont="0" applyFill="0" applyProtection="0">
      <alignment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32" fillId="64" borderId="0" applyNumberFormat="0" applyFont="0" applyBorder="0" applyAlignment="0" applyProtection="0"/>
    <xf numFmtId="0" fontId="65" fillId="47" borderId="15">
      <alignment/>
      <protection locked="0"/>
    </xf>
    <xf numFmtId="0" fontId="72" fillId="0" borderId="0">
      <alignment/>
      <protection/>
    </xf>
    <xf numFmtId="0" fontId="65" fillId="47" borderId="15">
      <alignment/>
      <protection locked="0"/>
    </xf>
    <xf numFmtId="0" fontId="60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21" applyNumberFormat="0" applyFill="0" applyProtection="0">
      <alignment horizontal="right"/>
    </xf>
    <xf numFmtId="0" fontId="34" fillId="22" borderId="0" applyNumberFormat="0" applyBorder="0" applyAlignment="0" applyProtection="0"/>
    <xf numFmtId="0" fontId="37" fillId="0" borderId="21" applyNumberFormat="0" applyFill="0" applyProtection="0">
      <alignment horizontal="center"/>
    </xf>
    <xf numFmtId="0" fontId="2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50" fillId="22" borderId="0" applyNumberFormat="0" applyBorder="0" applyAlignment="0" applyProtection="0"/>
    <xf numFmtId="0" fontId="62" fillId="65" borderId="0" applyNumberFormat="0" applyBorder="0" applyAlignment="0" applyProtection="0"/>
    <xf numFmtId="0" fontId="34" fillId="22" borderId="0" applyNumberFormat="0" applyBorder="0" applyAlignment="0" applyProtection="0"/>
    <xf numFmtId="0" fontId="50" fillId="22" borderId="0" applyNumberFormat="0" applyBorder="0" applyAlignment="0" applyProtection="0"/>
    <xf numFmtId="43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3" fontId="7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66" fillId="5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66" fillId="2" borderId="0" applyNumberFormat="0" applyBorder="0" applyAlignment="0" applyProtection="0"/>
    <xf numFmtId="0" fontId="24" fillId="2" borderId="0" applyNumberFormat="0" applyBorder="0" applyAlignment="0" applyProtection="0"/>
    <xf numFmtId="0" fontId="66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55" fillId="0" borderId="2" applyNumberFormat="0" applyFill="0" applyProtection="0">
      <alignment horizontal="left"/>
    </xf>
    <xf numFmtId="177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3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0" borderId="0">
      <alignment/>
      <protection/>
    </xf>
    <xf numFmtId="0" fontId="30" fillId="66" borderId="0" applyNumberFormat="0" applyBorder="0" applyAlignment="0" applyProtection="0"/>
    <xf numFmtId="1" fontId="2" fillId="0" borderId="2" applyFill="0" applyProtection="0">
      <alignment horizontal="center"/>
    </xf>
    <xf numFmtId="0" fontId="0" fillId="61" borderId="23" applyNumberFormat="0" applyFont="0" applyAlignment="0" applyProtection="0"/>
    <xf numFmtId="0" fontId="18" fillId="35" borderId="0" applyNumberFormat="0" applyBorder="0" applyAlignment="0" applyProtection="0"/>
    <xf numFmtId="0" fontId="38" fillId="0" borderId="0">
      <alignment/>
      <protection/>
    </xf>
    <xf numFmtId="38" fontId="51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214">
      <alignment/>
      <protection/>
    </xf>
    <xf numFmtId="0" fontId="3" fillId="2" borderId="0" xfId="214" applyFont="1" applyFill="1">
      <alignment/>
      <protection/>
    </xf>
    <xf numFmtId="0" fontId="2" fillId="2" borderId="0" xfId="214" applyFill="1">
      <alignment/>
      <protection/>
    </xf>
    <xf numFmtId="0" fontId="2" fillId="57" borderId="26" xfId="214" applyFill="1" applyBorder="1">
      <alignment/>
      <protection/>
    </xf>
    <xf numFmtId="0" fontId="4" fillId="67" borderId="27" xfId="214" applyFont="1" applyFill="1" applyBorder="1" applyAlignment="1">
      <alignment horizontal="center"/>
      <protection/>
    </xf>
    <xf numFmtId="0" fontId="5" fillId="68" borderId="28" xfId="214" applyFont="1" applyFill="1" applyBorder="1" applyAlignment="1">
      <alignment horizontal="center"/>
      <protection/>
    </xf>
    <xf numFmtId="0" fontId="4" fillId="67" borderId="28" xfId="214" applyFont="1" applyFill="1" applyBorder="1" applyAlignment="1">
      <alignment horizontal="center"/>
      <protection/>
    </xf>
    <xf numFmtId="0" fontId="4" fillId="67" borderId="29" xfId="214" applyFont="1" applyFill="1" applyBorder="1" applyAlignment="1">
      <alignment horizontal="center"/>
      <protection/>
    </xf>
    <xf numFmtId="0" fontId="2" fillId="57" borderId="30" xfId="214" applyFill="1" applyBorder="1">
      <alignment/>
      <protection/>
    </xf>
    <xf numFmtId="0" fontId="2" fillId="57" borderId="31" xfId="214" applyFill="1" applyBorder="1">
      <alignment/>
      <protection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vertical="center" wrapText="1"/>
    </xf>
    <xf numFmtId="0" fontId="3" fillId="0" borderId="22" xfId="0" applyNumberFormat="1" applyFont="1" applyBorder="1" applyAlignment="1">
      <alignment horizontal="left" vertical="center" wrapText="1"/>
    </xf>
    <xf numFmtId="0" fontId="3" fillId="69" borderId="22" xfId="0" applyNumberFormat="1" applyFont="1" applyFill="1" applyBorder="1" applyAlignment="1">
      <alignment vertical="center" wrapText="1"/>
    </xf>
    <xf numFmtId="0" fontId="3" fillId="69" borderId="22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22" xfId="28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194" fontId="15" fillId="0" borderId="22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 wrapText="1"/>
    </xf>
  </cellXfs>
  <cellStyles count="288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Accent2 - 40%" xfId="20"/>
    <cellStyle name="Comma [0]" xfId="21"/>
    <cellStyle name="40% - 强调文字颜色 3" xfId="22"/>
    <cellStyle name="差" xfId="23"/>
    <cellStyle name="Comma" xfId="24"/>
    <cellStyle name="60% - 强调文字颜色 3" xfId="25"/>
    <cellStyle name="日期" xfId="26"/>
    <cellStyle name="Accent2 - 60%" xfId="27"/>
    <cellStyle name="Hyperlink" xfId="28"/>
    <cellStyle name="Percent" xfId="29"/>
    <cellStyle name="Followed Hyperlink" xfId="30"/>
    <cellStyle name="常规 6" xfId="31"/>
    <cellStyle name="注释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常规 5 2" xfId="39"/>
    <cellStyle name="标题" xfId="40"/>
    <cellStyle name="_Book1_1" xfId="41"/>
    <cellStyle name="解释性文本" xfId="42"/>
    <cellStyle name="标题 1" xfId="43"/>
    <cellStyle name="标题 2" xfId="44"/>
    <cellStyle name="_20100326高清市院遂宁检察院1080P配置清单26日改" xfId="45"/>
    <cellStyle name="Accent1_Book1" xfId="46"/>
    <cellStyle name="60% - 强调文字颜色 1" xfId="47"/>
    <cellStyle name="标题 3" xfId="48"/>
    <cellStyle name="好_其他材料选价" xfId="49"/>
    <cellStyle name="60% - 强调文字颜色 4" xfId="50"/>
    <cellStyle name="输出" xfId="51"/>
    <cellStyle name="Input" xfId="52"/>
    <cellStyle name="计算" xfId="53"/>
    <cellStyle name="检查单元格" xfId="54"/>
    <cellStyle name="20% - 强调文字颜色 6" xfId="55"/>
    <cellStyle name="强调文字颜色 2" xfId="56"/>
    <cellStyle name="好_车站及区间模板" xfId="57"/>
    <cellStyle name="链接单元格" xfId="58"/>
    <cellStyle name="汇总" xfId="59"/>
    <cellStyle name="好" xfId="60"/>
    <cellStyle name="Heading 3" xfId="61"/>
    <cellStyle name="适中" xfId="62"/>
    <cellStyle name="好_安装清单模板09.3.20（讨论后修改版）" xfId="63"/>
    <cellStyle name="20% - 强调文字颜色 5" xfId="64"/>
    <cellStyle name="强调文字颜色 1" xfId="65"/>
    <cellStyle name="差_（1）主线清单模板09.6.8" xfId="66"/>
    <cellStyle name="20% - 强调文字颜色 1" xfId="67"/>
    <cellStyle name="40% - 强调文字颜色 1" xfId="68"/>
    <cellStyle name="差_主线清单模板09.4.10" xfId="69"/>
    <cellStyle name="20% - 强调文字颜色 2" xfId="70"/>
    <cellStyle name="?鹎%U龡&amp;H?_x0008__x001C__x001C_?_x0007__x0001__x0001_" xfId="71"/>
    <cellStyle name="40% - 强调文字颜色 2" xfId="72"/>
    <cellStyle name="强调文字颜色 3" xfId="73"/>
    <cellStyle name="昗弨_BOOKSHIP" xfId="74"/>
    <cellStyle name="PSChar" xfId="75"/>
    <cellStyle name="强调文字颜色 4" xfId="76"/>
    <cellStyle name="20% - 强调文字颜色 4" xfId="77"/>
    <cellStyle name="40% - 强调文字颜色 4" xfId="78"/>
    <cellStyle name="好_西安地铁(电气)2008.7.11" xfId="79"/>
    <cellStyle name="差_（已锁）长沙开福万达酒店客房区清单0920" xfId="80"/>
    <cellStyle name="强调文字颜色 5" xfId="81"/>
    <cellStyle name="40% - 强调文字颜色 5" xfId="82"/>
    <cellStyle name="60% - 强调文字颜色 5" xfId="83"/>
    <cellStyle name="_无锡万达第一层报价" xfId="84"/>
    <cellStyle name="强调文字颜色 6" xfId="85"/>
    <cellStyle name="好_昆明地铁清单模板09.12.28" xfId="86"/>
    <cellStyle name="0,0&#13;&#10;NA&#13;&#10;" xfId="87"/>
    <cellStyle name="40% - 强调文字颜色 6" xfId="88"/>
    <cellStyle name="_弱电系统设备配置报价清单" xfId="89"/>
    <cellStyle name="60% - 强调文字颜色 6" xfId="90"/>
    <cellStyle name="?" xfId="91"/>
    <cellStyle name="_Book1" xfId="92"/>
    <cellStyle name="Header2" xfId="93"/>
    <cellStyle name="@ET_Style?@font-face" xfId="94"/>
    <cellStyle name="Accent2 - 20%" xfId="95"/>
    <cellStyle name="_Book1_2" xfId="96"/>
    <cellStyle name="Heading 1" xfId="97"/>
    <cellStyle name="_Book1_3" xfId="98"/>
    <cellStyle name="_ET_STYLE_NoName_00__Book1_1" xfId="99"/>
    <cellStyle name="Accent5 - 20%" xfId="100"/>
    <cellStyle name="_ET_STYLE_NoName_00__Book1_2" xfId="101"/>
    <cellStyle name="差_Book1_1" xfId="102"/>
    <cellStyle name="_ET_STYLE_NoName_00__Book1_Book1" xfId="103"/>
    <cellStyle name="0,0&#13;&#10;NA&#13;&#10; 2" xfId="104"/>
    <cellStyle name="0,0&#13;&#10;NA&#13;&#10;_Book1" xfId="105"/>
    <cellStyle name="Accent1 - 20%" xfId="106"/>
    <cellStyle name="20% - Accent1" xfId="107"/>
    <cellStyle name="20% - Accent2" xfId="108"/>
    <cellStyle name="20% - Accent3" xfId="109"/>
    <cellStyle name="好_主线清单模板09.3.19（讨论后修改版）" xfId="110"/>
    <cellStyle name="差_电气模板" xfId="111"/>
    <cellStyle name="20% - Accent4" xfId="112"/>
    <cellStyle name="20% - Accent5" xfId="113"/>
    <cellStyle name="好_长沙客房SU1 SU2_（已锁）长沙开福万达酒店客房区清单0920" xfId="114"/>
    <cellStyle name="20% - Accent6" xfId="115"/>
    <cellStyle name="40% - Accent1" xfId="116"/>
    <cellStyle name="40% - Accent2" xfId="117"/>
    <cellStyle name="40% - Accent3" xfId="118"/>
    <cellStyle name="Normal - Style1" xfId="119"/>
    <cellStyle name="40% - Accent4" xfId="120"/>
    <cellStyle name="40% - Accent5" xfId="121"/>
    <cellStyle name="40% - Accent6" xfId="122"/>
    <cellStyle name="强调 2" xfId="123"/>
    <cellStyle name="60% - Accent1" xfId="124"/>
    <cellStyle name="强调 3" xfId="125"/>
    <cellStyle name="常规 2 2" xfId="126"/>
    <cellStyle name="部门" xfId="127"/>
    <cellStyle name="60% - Accent2" xfId="128"/>
    <cellStyle name="常规 2 3" xfId="129"/>
    <cellStyle name="Accent4_Book1" xfId="130"/>
    <cellStyle name="60% - Accent3" xfId="131"/>
    <cellStyle name="PSInt" xfId="132"/>
    <cellStyle name="per.style" xfId="133"/>
    <cellStyle name="60% - Accent4" xfId="134"/>
    <cellStyle name="60% - Accent5" xfId="135"/>
    <cellStyle name="t" xfId="136"/>
    <cellStyle name="60% - Accent6" xfId="137"/>
    <cellStyle name="6mal" xfId="138"/>
    <cellStyle name="Accent1" xfId="139"/>
    <cellStyle name="Accent1 - 40%" xfId="140"/>
    <cellStyle name="Accent1 - 60%" xfId="141"/>
    <cellStyle name="Accent2" xfId="142"/>
    <cellStyle name="Accent2_Book1" xfId="143"/>
    <cellStyle name="Accent3" xfId="144"/>
    <cellStyle name="Milliers_!!!GO" xfId="145"/>
    <cellStyle name="Accent3 - 20%" xfId="146"/>
    <cellStyle name="好_13.1泉州万达酒店后勤清单(中铁)" xfId="147"/>
    <cellStyle name="Mon閠aire [0]_!!!GO" xfId="148"/>
    <cellStyle name="Accent3 - 40%" xfId="149"/>
    <cellStyle name="㼿㼿?" xfId="150"/>
    <cellStyle name="Accent3 - 60%" xfId="151"/>
    <cellStyle name="Accent3_Book1" xfId="152"/>
    <cellStyle name="Accent4" xfId="153"/>
    <cellStyle name="Accent4 - 20%" xfId="154"/>
    <cellStyle name="差_长白山威斯汀公共及客房2011.5.31（未锁-修订）" xfId="155"/>
    <cellStyle name="Accent4 - 40%" xfId="156"/>
    <cellStyle name="Accent4 - 60%" xfId="157"/>
    <cellStyle name="Accent5" xfId="158"/>
    <cellStyle name="Accent5 - 40%" xfId="159"/>
    <cellStyle name="Accent5 - 60%" xfId="160"/>
    <cellStyle name="寘嬫愗傝 [0.00]_PRODUCT DETAIL Q1" xfId="161"/>
    <cellStyle name="㼿㼿" xfId="162"/>
    <cellStyle name="Accent5_Book1" xfId="163"/>
    <cellStyle name="普通_ANALYSE" xfId="164"/>
    <cellStyle name="差_长白山威斯汀公共及客房2011.5.31（未锁-修订）_（已锁）长沙开福万达酒店客房区清单0920" xfId="165"/>
    <cellStyle name="Accent6" xfId="166"/>
    <cellStyle name="Accent6 - 20%" xfId="167"/>
    <cellStyle name="Accent6 - 40%" xfId="168"/>
    <cellStyle name="Accent6 - 60%" xfId="169"/>
    <cellStyle name="Neutral" xfId="170"/>
    <cellStyle name="Accent6_Book1" xfId="171"/>
    <cellStyle name="Bad" xfId="172"/>
    <cellStyle name="PSHeading" xfId="173"/>
    <cellStyle name="Calculation" xfId="174"/>
    <cellStyle name="Check Cell" xfId="175"/>
    <cellStyle name="常规 2" xfId="176"/>
    <cellStyle name="Title" xfId="177"/>
    <cellStyle name="ColLevel_1" xfId="178"/>
    <cellStyle name="Comma [0]_!!!GO" xfId="179"/>
    <cellStyle name="comma zerodec" xfId="180"/>
    <cellStyle name="Comma_!!!GO" xfId="181"/>
    <cellStyle name="Currency [0]_!!!GO" xfId="182"/>
    <cellStyle name="样式 1" xfId="183"/>
    <cellStyle name="分级显示列_1_Book1" xfId="184"/>
    <cellStyle name="Currency_!!!GO" xfId="185"/>
    <cellStyle name="Currency1" xfId="186"/>
    <cellStyle name="Date" xfId="187"/>
    <cellStyle name="Dollar (zero dec)" xfId="188"/>
    <cellStyle name="RowLevel_1" xfId="189"/>
    <cellStyle name="Explanatory Text" xfId="190"/>
    <cellStyle name="常规 10" xfId="191"/>
    <cellStyle name="Good" xfId="192"/>
    <cellStyle name="Grey" xfId="193"/>
    <cellStyle name="Header1" xfId="194"/>
    <cellStyle name="差_其他材料选价" xfId="195"/>
    <cellStyle name="Heading 2" xfId="196"/>
    <cellStyle name="商品名称" xfId="197"/>
    <cellStyle name="Heading 4" xfId="198"/>
    <cellStyle name="㼿㼿㼿㼿" xfId="199"/>
    <cellStyle name="Input [yellow]" xfId="200"/>
    <cellStyle name="Input Cells" xfId="201"/>
    <cellStyle name="Linked Cell" xfId="202"/>
    <cellStyle name="Linked Cells" xfId="203"/>
    <cellStyle name="Millares [0]_96 Risk" xfId="204"/>
    <cellStyle name="Millares_96 Risk" xfId="205"/>
    <cellStyle name="Milliers [0]_!!!GO" xfId="206"/>
    <cellStyle name="Moneda [0]_96 Risk" xfId="207"/>
    <cellStyle name="Moneda_96 Risk" xfId="208"/>
    <cellStyle name="常规 3" xfId="209"/>
    <cellStyle name="Mon閠aire_!!!GO" xfId="210"/>
    <cellStyle name="New Times Roman" xfId="211"/>
    <cellStyle name="no dec" xfId="212"/>
    <cellStyle name="Normal_!!!GO" xfId="213"/>
    <cellStyle name="Normal_Book1" xfId="214"/>
    <cellStyle name="Note" xfId="215"/>
    <cellStyle name="好_附件A-主材明细表-长沙开福酒店110920" xfId="216"/>
    <cellStyle name="Output" xfId="217"/>
    <cellStyle name="Percent [2]" xfId="218"/>
    <cellStyle name="Percent_!!!GO" xfId="219"/>
    <cellStyle name="Pourcentage_pldt" xfId="220"/>
    <cellStyle name="PSDate" xfId="221"/>
    <cellStyle name="PSDec" xfId="222"/>
    <cellStyle name="PSSpacer" xfId="223"/>
    <cellStyle name="sstot" xfId="224"/>
    <cellStyle name="Standard_AREAS" xfId="225"/>
    <cellStyle name="t_HVAC Equipment (3)" xfId="226"/>
    <cellStyle name="Total" xfId="227"/>
    <cellStyle name="Warning Text" xfId="228"/>
    <cellStyle name="捠壿 [0.00]_PRODUCT DETAIL Q1" xfId="229"/>
    <cellStyle name="捠壿_PRODUCT DETAIL Q1" xfId="230"/>
    <cellStyle name="编号" xfId="231"/>
    <cellStyle name="差_车站及区间模板" xfId="232"/>
    <cellStyle name="标题1" xfId="233"/>
    <cellStyle name="表标题" xfId="234"/>
    <cellStyle name="差_（已锁）长沙开福万达酒店客房区清单0920-" xfId="235"/>
    <cellStyle name="差_13.1泉州万达酒店后勤清单(中铁)" xfId="236"/>
    <cellStyle name="差_2008清单地铁清单模板（逸群）" xfId="237"/>
    <cellStyle name="差_8号线北段（清单模板）7.24" xfId="238"/>
    <cellStyle name="差_8号线调价" xfId="239"/>
    <cellStyle name="差_Book1" xfId="240"/>
    <cellStyle name="差_Book1_2" xfId="241"/>
    <cellStyle name="差_安装清单模板09.3.20（讨论后修改版）" xfId="242"/>
    <cellStyle name="差_多方案比较" xfId="243"/>
    <cellStyle name="千分位_laroux" xfId="244"/>
    <cellStyle name="差_福州威斯汀酒店_公共区_工程量清单100325" xfId="245"/>
    <cellStyle name="差_附件A-主材明细表-长沙开福酒店110920" xfId="246"/>
    <cellStyle name="差_甲供材料" xfId="247"/>
    <cellStyle name="差_昆明地铁清单模板09.12.28" xfId="248"/>
    <cellStyle name="差_七号线清单模板09.06.08" xfId="249"/>
    <cellStyle name="差_西安地铁(电气)2008.7.11" xfId="250"/>
    <cellStyle name="差_长白山威斯汀公共及客房2011.5.9" xfId="251"/>
    <cellStyle name="差_长沙客房SU1 SU2" xfId="252"/>
    <cellStyle name="差_长沙客房SU1 SU2_（已锁）长沙开福万达酒店客房区清单0920" xfId="253"/>
    <cellStyle name="差_中昌标底汇报" xfId="254"/>
    <cellStyle name="差_主线清单模板09.3.19（讨论后修改版）" xfId="255"/>
    <cellStyle name="差_主线清单模板09.3.20（讨论后修改版）" xfId="256"/>
    <cellStyle name="常规 2 2 2" xfId="257"/>
    <cellStyle name="常规 2_Book1" xfId="258"/>
    <cellStyle name="常规 3 2" xfId="259"/>
    <cellStyle name="常规 3_14号线  00标  1-清单模板（含安装）20090730张" xfId="260"/>
    <cellStyle name="常规 4" xfId="261"/>
    <cellStyle name="常规 5" xfId="262"/>
    <cellStyle name="常规 6 2" xfId="263"/>
    <cellStyle name="常规 7" xfId="264"/>
    <cellStyle name="分级显示行_1_Book1" xfId="265"/>
    <cellStyle name="好_（1）主线清单模板09.6.8" xfId="266"/>
    <cellStyle name="好_Book1_2" xfId="267"/>
    <cellStyle name="好_（已锁）长沙开福万达酒店客房区清单0920" xfId="268"/>
    <cellStyle name="好_（已锁）长沙开福万达酒店客房区清单0920-" xfId="269"/>
    <cellStyle name="好_2008清单地铁清单模板（逸群）" xfId="270"/>
    <cellStyle name="好_8号线北段（清单模板）7.24" xfId="271"/>
    <cellStyle name="好_Book1_1" xfId="272"/>
    <cellStyle name="好_8号线调价" xfId="273"/>
    <cellStyle name="好_Book1" xfId="274"/>
    <cellStyle name="好_电气模板" xfId="275"/>
    <cellStyle name="好_多方案比较" xfId="276"/>
    <cellStyle name="好_福州威斯汀酒店_公共区_工程量清单100325" xfId="277"/>
    <cellStyle name="好_甲供材料" xfId="278"/>
    <cellStyle name="好_七号线清单模板09.06.08" xfId="279"/>
    <cellStyle name="好_长白山威斯汀公共及客房2011.5.31（未锁-修订）" xfId="280"/>
    <cellStyle name="好_长白山威斯汀公共及客房2011.5.31（未锁-修订）_（已锁）长沙开福万达酒店客房区清单0920" xfId="281"/>
    <cellStyle name="好_长白山威斯汀公共及客房2011.5.9" xfId="282"/>
    <cellStyle name="好_长沙客房SU1 SU2" xfId="283"/>
    <cellStyle name="好_中昌标底汇报" xfId="284"/>
    <cellStyle name="好_主线清单模板09.3.20（讨论后修改版）" xfId="285"/>
    <cellStyle name="好_主线清单模板09.4.10" xfId="286"/>
    <cellStyle name="借出原因" xfId="287"/>
    <cellStyle name="霓付 [0]_1202" xfId="288"/>
    <cellStyle name="霓付_1202" xfId="289"/>
    <cellStyle name="烹拳 [0]_1202" xfId="290"/>
    <cellStyle name="烹拳_1202" xfId="291"/>
    <cellStyle name="千分位[0]_laroux" xfId="292"/>
    <cellStyle name="千位[0]_ 方正PC" xfId="293"/>
    <cellStyle name="千位_ 方正PC" xfId="294"/>
    <cellStyle name="钎霖_(沥焊何巩)岿喊牢盔拌裙" xfId="295"/>
    <cellStyle name="强调 1" xfId="296"/>
    <cellStyle name="数量" xfId="297"/>
    <cellStyle name="㼿" xfId="298"/>
    <cellStyle name="㼿㼿㼿㼿㼿㼿㼿" xfId="299"/>
    <cellStyle name="一般_Bill-1" xfId="300"/>
    <cellStyle name="寘嬫愗傝_PRODUCT DETAIL Q1" xfId="3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Temp\Rar$DIa0.797\&#38271;&#30566;&#21069;&#26399;&#37096;&#36164;&#26009;\&#19977;&#20041;&#22823;&#22616;&#23460;&#22806;&#24037;&#31243;\&#19977;&#20041;&#22823;&#22616;&#26550;&#31354;&#23618;&#25307;&#26631;&#39033;&#30446;\&#26550;&#31354;&#23618;&#19977;&#27425;&#25307;&#26631;\&#19977;&#20041;&#12289;&#22823;&#22616;&#25511;&#20215;&#65288;&#31532;&#19977;&#26041;&#23457;&#26680;&#65289;\&#38271;&#27801;-&#19975;&#36798;&#35843;&#25972;\&#29579;&#34122;\&#21776;&#23665;&#26679;&#26495;&#25151;&#26045;&#24037;&#22270;\&#38548;&#226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客房分户隔墙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j200106@yahoo.com.cn" TargetMode="External" /><Relationship Id="rId2" Type="http://schemas.openxmlformats.org/officeDocument/2006/relationships/hyperlink" Target="mailto:thzhou@mail.yst.com.cn" TargetMode="External" /><Relationship Id="rId3" Type="http://schemas.openxmlformats.org/officeDocument/2006/relationships/hyperlink" Target="mailto:stw@zjcps.cn" TargetMode="External" /><Relationship Id="rId4" Type="http://schemas.openxmlformats.org/officeDocument/2006/relationships/hyperlink" Target="mailto:gao@htc.net.cn" TargetMode="External" /><Relationship Id="rId5" Type="http://schemas.openxmlformats.org/officeDocument/2006/relationships/hyperlink" Target="mailto:hjh@hhrc.com.cn" TargetMode="External" /><Relationship Id="rId6" Type="http://schemas.openxmlformats.org/officeDocument/2006/relationships/hyperlink" Target="mailto:dr.lixinglin@vip.163.com" TargetMode="External" /><Relationship Id="rId7" Type="http://schemas.openxmlformats.org/officeDocument/2006/relationships/hyperlink" Target="mailto:liukun@supcon.com" TargetMode="External" /><Relationship Id="rId8" Type="http://schemas.openxmlformats.org/officeDocument/2006/relationships/hyperlink" Target="mailto:hlf@apg.cn" TargetMode="External" /><Relationship Id="rId9" Type="http://schemas.openxmlformats.org/officeDocument/2006/relationships/hyperlink" Target="mailto:yaniop@163.com" TargetMode="External" /><Relationship Id="rId10" Type="http://schemas.openxmlformats.org/officeDocument/2006/relationships/hyperlink" Target="mailto:geshaofang@163.com" TargetMode="External" /><Relationship Id="rId11" Type="http://schemas.openxmlformats.org/officeDocument/2006/relationships/hyperlink" Target="mailto:fzi@wanxiang.com.cn" TargetMode="External" /><Relationship Id="rId12" Type="http://schemas.openxmlformats.org/officeDocument/2006/relationships/hyperlink" Target="mailto:xswwx@163.com" TargetMode="External" /><Relationship Id="rId13" Type="http://schemas.openxmlformats.org/officeDocument/2006/relationships/hyperlink" Target="mailto:qj6978@163.com" TargetMode="External" /><Relationship Id="rId14" Type="http://schemas.openxmlformats.org/officeDocument/2006/relationships/hyperlink" Target="mailto:hxy7755@vip.sina.com" TargetMode="External" /><Relationship Id="rId15" Type="http://schemas.openxmlformats.org/officeDocument/2006/relationships/hyperlink" Target="mailto:bunnywang@hotmail.com" TargetMode="External" /><Relationship Id="rId16" Type="http://schemas.openxmlformats.org/officeDocument/2006/relationships/hyperlink" Target="mailto:clj@eastcom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K5" sqref="K5"/>
    </sheetView>
  </sheetViews>
  <sheetFormatPr defaultColWidth="9.00390625" defaultRowHeight="40.5" customHeight="1"/>
  <cols>
    <col min="1" max="1" width="7.00390625" style="0" customWidth="1"/>
    <col min="2" max="2" width="22.875" style="13" customWidth="1"/>
    <col min="3" max="3" width="14.875" style="13" customWidth="1"/>
    <col min="4" max="4" width="16.00390625" style="13" customWidth="1"/>
    <col min="5" max="5" width="19.75390625" style="13" customWidth="1"/>
    <col min="6" max="6" width="18.875" style="13" customWidth="1"/>
    <col min="7" max="7" width="13.00390625" style="0" customWidth="1"/>
    <col min="8" max="8" width="9.375" style="0" customWidth="1"/>
  </cols>
  <sheetData>
    <row r="1" spans="1:8" ht="40.5">
      <c r="A1" s="31" t="s">
        <v>0</v>
      </c>
      <c r="B1" s="32"/>
      <c r="C1" s="33"/>
      <c r="D1" s="33"/>
      <c r="E1" s="33"/>
      <c r="F1" s="33"/>
      <c r="G1" s="34"/>
      <c r="H1" s="34"/>
    </row>
    <row r="2" spans="1:8" ht="40.5" customHeight="1">
      <c r="A2" s="35" t="s">
        <v>1</v>
      </c>
      <c r="B2" s="36"/>
      <c r="C2" s="36"/>
      <c r="D2" s="36"/>
      <c r="E2" s="36"/>
      <c r="F2" s="36"/>
      <c r="G2" s="36"/>
      <c r="H2" s="36"/>
    </row>
    <row r="3" spans="1:8" ht="25.5" customHeight="1">
      <c r="A3" s="37"/>
      <c r="B3" s="38" t="s">
        <v>2</v>
      </c>
      <c r="C3" s="37"/>
      <c r="D3" s="37"/>
      <c r="E3" s="37"/>
      <c r="F3" s="39" t="s">
        <v>3</v>
      </c>
      <c r="G3" s="37"/>
      <c r="H3" s="37"/>
    </row>
    <row r="4" spans="1:8" ht="40.5" customHeight="1">
      <c r="A4" s="40" t="s">
        <v>4</v>
      </c>
      <c r="B4" s="41" t="s">
        <v>5</v>
      </c>
      <c r="C4" s="41" t="s">
        <v>6</v>
      </c>
      <c r="D4" s="41" t="s">
        <v>7</v>
      </c>
      <c r="E4" s="41" t="s">
        <v>8</v>
      </c>
      <c r="F4" s="41" t="s">
        <v>9</v>
      </c>
      <c r="G4" s="42" t="s">
        <v>10</v>
      </c>
      <c r="H4" s="43" t="s">
        <v>11</v>
      </c>
    </row>
    <row r="5" spans="1:8" ht="40.5" customHeight="1">
      <c r="A5" s="44"/>
      <c r="B5" s="45"/>
      <c r="C5" s="45"/>
      <c r="D5" s="45"/>
      <c r="E5" s="45"/>
      <c r="F5" s="45"/>
      <c r="G5" s="46"/>
      <c r="H5" s="44"/>
    </row>
    <row r="6" spans="1:8" ht="40.5" customHeight="1">
      <c r="A6" s="44"/>
      <c r="B6" s="45"/>
      <c r="C6" s="45"/>
      <c r="D6" s="45"/>
      <c r="E6" s="45"/>
      <c r="F6" s="45"/>
      <c r="G6" s="44"/>
      <c r="H6" s="44"/>
    </row>
    <row r="7" spans="1:8" ht="40.5" customHeight="1">
      <c r="A7" s="44"/>
      <c r="B7" s="45"/>
      <c r="C7" s="45"/>
      <c r="D7" s="45"/>
      <c r="E7" s="45"/>
      <c r="F7" s="45"/>
      <c r="G7" s="44"/>
      <c r="H7" s="44"/>
    </row>
    <row r="8" spans="1:8" ht="40.5" customHeight="1">
      <c r="A8" s="44"/>
      <c r="B8" s="45"/>
      <c r="C8" s="45"/>
      <c r="D8" s="45"/>
      <c r="E8" s="45"/>
      <c r="F8" s="45"/>
      <c r="G8" s="44"/>
      <c r="H8" s="44"/>
    </row>
    <row r="9" spans="1:8" ht="40.5" customHeight="1">
      <c r="A9" s="44"/>
      <c r="B9" s="45"/>
      <c r="C9" s="45"/>
      <c r="D9" s="45"/>
      <c r="E9" s="45"/>
      <c r="F9" s="45"/>
      <c r="G9" s="44"/>
      <c r="H9" s="44"/>
    </row>
    <row r="10" spans="1:8" ht="40.5" customHeight="1">
      <c r="A10" s="44"/>
      <c r="B10" s="45"/>
      <c r="C10" s="45"/>
      <c r="D10" s="45"/>
      <c r="E10" s="45"/>
      <c r="F10" s="45"/>
      <c r="G10" s="44"/>
      <c r="H10" s="44"/>
    </row>
    <row r="11" spans="1:8" ht="40.5" customHeight="1">
      <c r="A11" s="44"/>
      <c r="B11" s="45"/>
      <c r="C11" s="45"/>
      <c r="D11" s="45"/>
      <c r="E11" s="45"/>
      <c r="F11" s="45"/>
      <c r="G11" s="44"/>
      <c r="H11" s="44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A1">
      <pane xSplit="1" ySplit="2" topLeftCell="B21" activePane="bottomRight" state="frozen"/>
      <selection pane="bottomRight" activeCell="I29" sqref="I29"/>
    </sheetView>
  </sheetViews>
  <sheetFormatPr defaultColWidth="9.00390625" defaultRowHeight="14.25"/>
  <cols>
    <col min="1" max="1" width="21.625" style="0" customWidth="1"/>
    <col min="2" max="2" width="5.25390625" style="0" customWidth="1"/>
    <col min="3" max="3" width="5.75390625" style="0" customWidth="1"/>
    <col min="4" max="4" width="6.125" style="0" customWidth="1"/>
    <col min="5" max="5" width="5.875" style="0" customWidth="1"/>
    <col min="6" max="6" width="9.125" style="0" customWidth="1"/>
    <col min="8" max="8" width="5.25390625" style="0" customWidth="1"/>
    <col min="9" max="9" width="5.625" style="0" customWidth="1"/>
    <col min="10" max="10" width="4.875" style="0" customWidth="1"/>
    <col min="11" max="11" width="5.125" style="0" customWidth="1"/>
    <col min="12" max="12" width="5.625" style="0" customWidth="1"/>
    <col min="13" max="13" width="5.50390625" style="0" customWidth="1"/>
    <col min="14" max="15" width="4.75390625" style="0" customWidth="1"/>
    <col min="16" max="16" width="5.125" style="0" customWidth="1"/>
    <col min="17" max="17" width="5.75390625" style="0" customWidth="1"/>
    <col min="18" max="18" width="7.75390625" style="0" customWidth="1"/>
    <col min="20" max="20" width="9.00390625" style="13" customWidth="1"/>
    <col min="21" max="21" width="14.625" style="13" customWidth="1"/>
    <col min="22" max="22" width="23.75390625" style="14" customWidth="1"/>
    <col min="23" max="23" width="9.00390625" style="13" customWidth="1"/>
  </cols>
  <sheetData>
    <row r="1" spans="1:19" ht="25.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23" s="11" customFormat="1" ht="90" customHeight="1">
      <c r="A2" s="16" t="s">
        <v>5</v>
      </c>
      <c r="B2" s="16" t="s">
        <v>13</v>
      </c>
      <c r="C2" s="16" t="s">
        <v>14</v>
      </c>
      <c r="D2" s="16" t="s">
        <v>15</v>
      </c>
      <c r="E2" s="16" t="s">
        <v>16</v>
      </c>
      <c r="F2" s="16" t="s">
        <v>17</v>
      </c>
      <c r="G2" s="16" t="s">
        <v>18</v>
      </c>
      <c r="H2" s="16" t="s">
        <v>19</v>
      </c>
      <c r="I2" s="16" t="s">
        <v>20</v>
      </c>
      <c r="J2" s="16" t="s">
        <v>21</v>
      </c>
      <c r="K2" s="16" t="s">
        <v>22</v>
      </c>
      <c r="L2" s="16" t="s">
        <v>23</v>
      </c>
      <c r="M2" s="16" t="s">
        <v>24</v>
      </c>
      <c r="N2" s="16" t="s">
        <v>25</v>
      </c>
      <c r="O2" s="16" t="s">
        <v>26</v>
      </c>
      <c r="P2" s="16" t="s">
        <v>27</v>
      </c>
      <c r="Q2" s="16" t="s">
        <v>28</v>
      </c>
      <c r="R2" s="16" t="s">
        <v>29</v>
      </c>
      <c r="S2" s="16" t="s">
        <v>30</v>
      </c>
      <c r="T2" s="27" t="s">
        <v>31</v>
      </c>
      <c r="U2" s="27" t="s">
        <v>32</v>
      </c>
      <c r="V2" s="27" t="s">
        <v>33</v>
      </c>
      <c r="W2" s="27" t="s">
        <v>34</v>
      </c>
    </row>
    <row r="3" spans="1:23" s="12" customFormat="1" ht="24.75" customHeight="1">
      <c r="A3" s="17" t="s">
        <v>35</v>
      </c>
      <c r="B3" s="16">
        <v>4</v>
      </c>
      <c r="C3" s="16"/>
      <c r="D3" s="16">
        <v>2</v>
      </c>
      <c r="E3" s="16"/>
      <c r="F3" s="16">
        <f>6+5</f>
        <v>11</v>
      </c>
      <c r="G3" s="16">
        <v>100</v>
      </c>
      <c r="H3" s="16"/>
      <c r="I3" s="16"/>
      <c r="J3" s="16"/>
      <c r="K3" s="16"/>
      <c r="L3" s="16"/>
      <c r="M3" s="16"/>
      <c r="N3" s="16"/>
      <c r="O3" s="16"/>
      <c r="P3" s="28"/>
      <c r="Q3" s="28">
        <v>2</v>
      </c>
      <c r="R3" s="28">
        <v>1000</v>
      </c>
      <c r="S3" s="28">
        <v>200</v>
      </c>
      <c r="T3" s="29" t="s">
        <v>36</v>
      </c>
      <c r="U3" s="29">
        <v>86669006</v>
      </c>
      <c r="V3" s="30" t="s">
        <v>37</v>
      </c>
      <c r="W3" s="29" t="s">
        <v>38</v>
      </c>
    </row>
    <row r="4" spans="1:23" s="12" customFormat="1" ht="24.75" customHeight="1">
      <c r="A4" s="17" t="s">
        <v>39</v>
      </c>
      <c r="B4" s="16">
        <v>4</v>
      </c>
      <c r="C4" s="16"/>
      <c r="D4" s="16"/>
      <c r="E4" s="16"/>
      <c r="F4" s="16"/>
      <c r="G4" s="16">
        <v>130</v>
      </c>
      <c r="H4" s="16"/>
      <c r="I4" s="16"/>
      <c r="J4" s="16"/>
      <c r="K4" s="16">
        <v>12</v>
      </c>
      <c r="L4" s="16">
        <v>10</v>
      </c>
      <c r="M4" s="16">
        <v>3</v>
      </c>
      <c r="N4" s="16">
        <v>5</v>
      </c>
      <c r="O4" s="16"/>
      <c r="P4" s="28"/>
      <c r="Q4" s="28">
        <v>1</v>
      </c>
      <c r="R4" s="28">
        <v>1500</v>
      </c>
      <c r="S4" s="28">
        <v>420</v>
      </c>
      <c r="T4" s="29" t="s">
        <v>40</v>
      </c>
      <c r="U4" s="29">
        <v>85780479</v>
      </c>
      <c r="V4" s="30" t="s">
        <v>41</v>
      </c>
      <c r="W4" s="29" t="s">
        <v>42</v>
      </c>
    </row>
    <row r="5" spans="1:23" s="12" customFormat="1" ht="24.75" customHeight="1">
      <c r="A5" s="18" t="s">
        <v>43</v>
      </c>
      <c r="B5" s="16">
        <v>4</v>
      </c>
      <c r="C5" s="16"/>
      <c r="D5" s="16"/>
      <c r="E5" s="16">
        <v>3</v>
      </c>
      <c r="F5" s="16">
        <v>36</v>
      </c>
      <c r="G5" s="16">
        <v>10</v>
      </c>
      <c r="H5" s="16">
        <v>1</v>
      </c>
      <c r="I5" s="16"/>
      <c r="J5" s="16"/>
      <c r="K5" s="16">
        <v>3</v>
      </c>
      <c r="L5" s="16">
        <v>1</v>
      </c>
      <c r="M5" s="16">
        <v>1</v>
      </c>
      <c r="N5" s="16"/>
      <c r="O5" s="16"/>
      <c r="P5" s="28"/>
      <c r="Q5" s="28"/>
      <c r="R5" s="28"/>
      <c r="S5" s="28"/>
      <c r="T5" s="29" t="s">
        <v>44</v>
      </c>
      <c r="U5" s="29">
        <v>87310844</v>
      </c>
      <c r="V5" s="29"/>
      <c r="W5" s="29" t="s">
        <v>44</v>
      </c>
    </row>
    <row r="6" spans="1:23" s="12" customFormat="1" ht="24.75" customHeight="1">
      <c r="A6" s="19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8"/>
      <c r="Q6" s="28"/>
      <c r="R6" s="28"/>
      <c r="S6" s="28"/>
      <c r="T6" s="29"/>
      <c r="U6" s="29"/>
      <c r="V6" s="29"/>
      <c r="W6" s="29"/>
    </row>
    <row r="7" spans="1:23" s="12" customFormat="1" ht="24.75" customHeight="1">
      <c r="A7" s="20" t="s">
        <v>46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28"/>
      <c r="Q7" s="28"/>
      <c r="R7" s="28"/>
      <c r="S7" s="28"/>
      <c r="T7" s="29"/>
      <c r="U7" s="29"/>
      <c r="V7" s="29"/>
      <c r="W7" s="29"/>
    </row>
    <row r="8" spans="1:23" s="12" customFormat="1" ht="24.75" customHeight="1">
      <c r="A8" s="17" t="s">
        <v>47</v>
      </c>
      <c r="B8" s="16">
        <v>5</v>
      </c>
      <c r="C8" s="16">
        <v>3</v>
      </c>
      <c r="D8" s="16"/>
      <c r="E8" s="16"/>
      <c r="F8" s="16">
        <v>442</v>
      </c>
      <c r="G8" s="16">
        <v>522</v>
      </c>
      <c r="H8" s="16">
        <v>1</v>
      </c>
      <c r="I8" s="16"/>
      <c r="J8" s="16"/>
      <c r="K8" s="16">
        <v>8</v>
      </c>
      <c r="L8" s="16">
        <v>6</v>
      </c>
      <c r="M8" s="16"/>
      <c r="N8" s="16"/>
      <c r="O8" s="16"/>
      <c r="P8" s="28"/>
      <c r="Q8" s="28"/>
      <c r="R8" s="28">
        <v>820</v>
      </c>
      <c r="S8" s="28">
        <v>219</v>
      </c>
      <c r="T8" s="29" t="s">
        <v>48</v>
      </c>
      <c r="U8" s="29">
        <v>86667547</v>
      </c>
      <c r="V8" s="30" t="s">
        <v>49</v>
      </c>
      <c r="W8" s="29" t="s">
        <v>50</v>
      </c>
    </row>
    <row r="9" spans="1:23" s="12" customFormat="1" ht="24.75" customHeight="1">
      <c r="A9" s="17" t="s">
        <v>51</v>
      </c>
      <c r="B9" s="16">
        <v>3</v>
      </c>
      <c r="C9" s="16"/>
      <c r="D9" s="16">
        <v>1</v>
      </c>
      <c r="E9" s="16"/>
      <c r="F9" s="16">
        <v>112</v>
      </c>
      <c r="G9" s="16">
        <v>250</v>
      </c>
      <c r="H9" s="16">
        <v>4</v>
      </c>
      <c r="I9" s="16"/>
      <c r="J9" s="16">
        <v>1</v>
      </c>
      <c r="K9" s="16">
        <v>3</v>
      </c>
      <c r="L9" s="16">
        <v>3</v>
      </c>
      <c r="M9" s="16"/>
      <c r="N9" s="16"/>
      <c r="O9" s="16"/>
      <c r="P9" s="28"/>
      <c r="Q9" s="28"/>
      <c r="R9" s="28"/>
      <c r="S9" s="28"/>
      <c r="T9" s="29" t="s">
        <v>52</v>
      </c>
      <c r="U9" s="29">
        <v>87702132</v>
      </c>
      <c r="V9" s="30" t="s">
        <v>53</v>
      </c>
      <c r="W9" s="29" t="s">
        <v>54</v>
      </c>
    </row>
    <row r="10" spans="1:23" s="12" customFormat="1" ht="24.75" customHeight="1">
      <c r="A10" s="17" t="s">
        <v>55</v>
      </c>
      <c r="B10" s="16">
        <v>13</v>
      </c>
      <c r="C10" s="16"/>
      <c r="D10" s="16"/>
      <c r="E10" s="16"/>
      <c r="F10" s="16">
        <v>1</v>
      </c>
      <c r="G10" s="16">
        <v>1390</v>
      </c>
      <c r="H10" s="16"/>
      <c r="I10" s="16">
        <v>1</v>
      </c>
      <c r="J10" s="16"/>
      <c r="K10" s="16">
        <v>15</v>
      </c>
      <c r="L10" s="16">
        <v>7</v>
      </c>
      <c r="M10" s="16">
        <v>7</v>
      </c>
      <c r="N10" s="16"/>
      <c r="O10" s="16"/>
      <c r="P10" s="28"/>
      <c r="Q10" s="28"/>
      <c r="R10" s="28">
        <v>1073</v>
      </c>
      <c r="S10" s="28">
        <v>300</v>
      </c>
      <c r="T10" s="29" t="s">
        <v>56</v>
      </c>
      <c r="U10" s="29">
        <v>86675081</v>
      </c>
      <c r="V10" s="30" t="s">
        <v>57</v>
      </c>
      <c r="W10" s="29" t="s">
        <v>58</v>
      </c>
    </row>
    <row r="11" spans="1:23" s="12" customFormat="1" ht="24.75" customHeight="1">
      <c r="A11" s="19" t="s">
        <v>59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8"/>
      <c r="Q11" s="28"/>
      <c r="R11" s="28"/>
      <c r="S11" s="28"/>
      <c r="T11" s="29"/>
      <c r="U11" s="29"/>
      <c r="V11" s="29"/>
      <c r="W11" s="29"/>
    </row>
    <row r="12" spans="1:23" s="12" customFormat="1" ht="24.75" customHeight="1">
      <c r="A12" s="19" t="s">
        <v>60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8"/>
      <c r="Q12" s="28"/>
      <c r="R12" s="28"/>
      <c r="S12" s="28"/>
      <c r="T12" s="29"/>
      <c r="U12" s="29"/>
      <c r="V12" s="29"/>
      <c r="W12" s="29"/>
    </row>
    <row r="13" spans="1:23" s="12" customFormat="1" ht="24.75" customHeight="1">
      <c r="A13" s="18" t="s">
        <v>61</v>
      </c>
      <c r="B13" s="16">
        <v>1</v>
      </c>
      <c r="C13" s="16"/>
      <c r="D13" s="16"/>
      <c r="E13" s="16">
        <v>1</v>
      </c>
      <c r="F13" s="16">
        <v>15</v>
      </c>
      <c r="G13" s="16">
        <v>20</v>
      </c>
      <c r="H13" s="16"/>
      <c r="I13" s="16"/>
      <c r="J13" s="16">
        <v>1</v>
      </c>
      <c r="K13" s="16">
        <v>10</v>
      </c>
      <c r="L13" s="16">
        <v>8</v>
      </c>
      <c r="M13" s="16"/>
      <c r="N13" s="16">
        <v>2</v>
      </c>
      <c r="O13" s="16"/>
      <c r="P13" s="28"/>
      <c r="Q13" s="28"/>
      <c r="R13" s="28">
        <v>100</v>
      </c>
      <c r="S13" s="28">
        <v>35</v>
      </c>
      <c r="T13" s="29" t="s">
        <v>62</v>
      </c>
      <c r="U13" s="29">
        <v>85772537</v>
      </c>
      <c r="V13" s="30" t="s">
        <v>63</v>
      </c>
      <c r="W13" s="29" t="s">
        <v>62</v>
      </c>
    </row>
    <row r="14" spans="1:23" s="12" customFormat="1" ht="24.75" customHeight="1">
      <c r="A14" s="17" t="s">
        <v>64</v>
      </c>
      <c r="B14" s="16">
        <v>1</v>
      </c>
      <c r="C14" s="16"/>
      <c r="D14" s="16">
        <v>1</v>
      </c>
      <c r="E14" s="16"/>
      <c r="F14" s="16">
        <v>20</v>
      </c>
      <c r="G14" s="16">
        <v>135</v>
      </c>
      <c r="H14" s="16">
        <v>1</v>
      </c>
      <c r="I14" s="16">
        <v>3</v>
      </c>
      <c r="J14" s="16"/>
      <c r="K14" s="16">
        <v>5</v>
      </c>
      <c r="L14" s="16">
        <v>5</v>
      </c>
      <c r="M14" s="16"/>
      <c r="N14" s="16">
        <v>2</v>
      </c>
      <c r="O14" s="16"/>
      <c r="P14" s="28"/>
      <c r="Q14" s="28"/>
      <c r="R14" s="28"/>
      <c r="S14" s="28"/>
      <c r="T14" s="29" t="s">
        <v>65</v>
      </c>
      <c r="U14" s="29">
        <v>82762517</v>
      </c>
      <c r="V14" s="30" t="s">
        <v>66</v>
      </c>
      <c r="W14" s="29" t="s">
        <v>67</v>
      </c>
    </row>
    <row r="15" spans="1:23" s="12" customFormat="1" ht="24.75" customHeight="1">
      <c r="A15" s="19" t="s">
        <v>68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8"/>
      <c r="Q15" s="28"/>
      <c r="R15" s="28"/>
      <c r="S15" s="28"/>
      <c r="T15" s="29"/>
      <c r="U15" s="29"/>
      <c r="V15" s="29"/>
      <c r="W15" s="29"/>
    </row>
    <row r="16" spans="1:23" s="12" customFormat="1" ht="24.75" customHeight="1">
      <c r="A16" s="17" t="s">
        <v>69</v>
      </c>
      <c r="B16" s="16">
        <v>3</v>
      </c>
      <c r="C16" s="16"/>
      <c r="D16" s="16">
        <v>1</v>
      </c>
      <c r="E16" s="16">
        <v>2</v>
      </c>
      <c r="F16" s="16">
        <v>75</v>
      </c>
      <c r="G16" s="16"/>
      <c r="H16" s="16"/>
      <c r="I16" s="16"/>
      <c r="J16" s="16"/>
      <c r="K16" s="16">
        <v>7</v>
      </c>
      <c r="L16" s="16">
        <v>6</v>
      </c>
      <c r="M16" s="16"/>
      <c r="N16" s="16">
        <v>4</v>
      </c>
      <c r="O16" s="16">
        <v>1</v>
      </c>
      <c r="P16" s="28"/>
      <c r="Q16" s="28"/>
      <c r="R16" s="28"/>
      <c r="S16" s="28"/>
      <c r="T16" s="29" t="s">
        <v>70</v>
      </c>
      <c r="U16" s="29">
        <v>82609583</v>
      </c>
      <c r="V16" s="30" t="s">
        <v>71</v>
      </c>
      <c r="W16" s="29" t="s">
        <v>70</v>
      </c>
    </row>
    <row r="17" spans="1:23" s="12" customFormat="1" ht="24.75" customHeight="1">
      <c r="A17" s="21" t="s">
        <v>72</v>
      </c>
      <c r="B17" s="16">
        <v>3</v>
      </c>
      <c r="C17" s="16"/>
      <c r="D17" s="16"/>
      <c r="E17" s="16"/>
      <c r="F17" s="16"/>
      <c r="G17" s="16">
        <v>1000</v>
      </c>
      <c r="H17" s="16"/>
      <c r="I17" s="16"/>
      <c r="J17" s="16">
        <v>1</v>
      </c>
      <c r="K17" s="16">
        <v>4</v>
      </c>
      <c r="L17" s="16">
        <v>1</v>
      </c>
      <c r="M17" s="16"/>
      <c r="N17" s="16"/>
      <c r="O17" s="16">
        <v>3</v>
      </c>
      <c r="P17" s="28"/>
      <c r="Q17" s="28"/>
      <c r="R17" s="28">
        <v>300</v>
      </c>
      <c r="S17" s="28"/>
      <c r="T17" s="29"/>
      <c r="U17" s="29"/>
      <c r="V17" s="29"/>
      <c r="W17" s="29"/>
    </row>
    <row r="18" spans="1:23" s="12" customFormat="1" ht="24.75" customHeight="1">
      <c r="A18" s="18" t="s">
        <v>73</v>
      </c>
      <c r="B18" s="16">
        <v>5</v>
      </c>
      <c r="C18" s="16">
        <v>1</v>
      </c>
      <c r="D18" s="16">
        <v>2</v>
      </c>
      <c r="E18" s="16">
        <v>2</v>
      </c>
      <c r="F18" s="16"/>
      <c r="G18" s="16"/>
      <c r="H18" s="16"/>
      <c r="I18" s="16"/>
      <c r="J18" s="16"/>
      <c r="K18" s="16">
        <v>19</v>
      </c>
      <c r="L18" s="16">
        <v>2</v>
      </c>
      <c r="M18" s="16"/>
      <c r="N18" s="16">
        <v>2</v>
      </c>
      <c r="O18" s="16">
        <v>3</v>
      </c>
      <c r="P18" s="28">
        <v>2</v>
      </c>
      <c r="Q18" s="28"/>
      <c r="R18" s="28"/>
      <c r="S18" s="28"/>
      <c r="T18" s="29" t="s">
        <v>74</v>
      </c>
      <c r="U18" s="29">
        <v>82782315</v>
      </c>
      <c r="V18" s="30" t="s">
        <v>75</v>
      </c>
      <c r="W18" s="29"/>
    </row>
    <row r="19" spans="1:23" s="12" customFormat="1" ht="24.75" customHeight="1">
      <c r="A19" s="17" t="s">
        <v>76</v>
      </c>
      <c r="B19" s="16">
        <v>12</v>
      </c>
      <c r="C19" s="16">
        <v>5</v>
      </c>
      <c r="D19" s="16">
        <v>4</v>
      </c>
      <c r="E19" s="16"/>
      <c r="F19" s="16">
        <v>2500</v>
      </c>
      <c r="G19" s="16">
        <v>100000</v>
      </c>
      <c r="H19" s="16">
        <v>4</v>
      </c>
      <c r="I19" s="16">
        <v>18</v>
      </c>
      <c r="J19" s="16"/>
      <c r="K19" s="16">
        <v>17</v>
      </c>
      <c r="L19" s="16">
        <v>15</v>
      </c>
      <c r="M19" s="16">
        <v>2</v>
      </c>
      <c r="N19" s="16"/>
      <c r="O19" s="16"/>
      <c r="P19" s="28">
        <v>1</v>
      </c>
      <c r="Q19" s="28"/>
      <c r="R19" s="28">
        <v>215000</v>
      </c>
      <c r="S19" s="28">
        <v>30000</v>
      </c>
      <c r="T19" s="29" t="s">
        <v>77</v>
      </c>
      <c r="U19" s="29">
        <v>82861298</v>
      </c>
      <c r="V19" s="30" t="s">
        <v>78</v>
      </c>
      <c r="W19" s="29" t="s">
        <v>79</v>
      </c>
    </row>
    <row r="20" spans="1:23" s="12" customFormat="1" ht="24.75" customHeight="1">
      <c r="A20" s="22" t="s">
        <v>80</v>
      </c>
      <c r="B20" s="16">
        <v>9</v>
      </c>
      <c r="C20" s="16">
        <v>1</v>
      </c>
      <c r="D20" s="16">
        <v>1</v>
      </c>
      <c r="E20" s="16"/>
      <c r="F20" s="16">
        <v>28</v>
      </c>
      <c r="G20" s="16">
        <v>21</v>
      </c>
      <c r="H20" s="16">
        <v>1</v>
      </c>
      <c r="I20" s="16"/>
      <c r="J20" s="16"/>
      <c r="K20" s="16">
        <v>14</v>
      </c>
      <c r="L20" s="16">
        <v>12</v>
      </c>
      <c r="M20" s="16">
        <v>2</v>
      </c>
      <c r="N20" s="16"/>
      <c r="O20" s="16"/>
      <c r="P20" s="28"/>
      <c r="Q20" s="28"/>
      <c r="R20" s="28">
        <v>2700</v>
      </c>
      <c r="S20" s="28"/>
      <c r="T20" s="29" t="s">
        <v>81</v>
      </c>
      <c r="U20" s="29"/>
      <c r="V20" s="29"/>
      <c r="W20" s="29"/>
    </row>
    <row r="21" spans="1:23" s="12" customFormat="1" ht="24.75" customHeight="1">
      <c r="A21" s="17" t="s">
        <v>82</v>
      </c>
      <c r="B21" s="16">
        <v>1</v>
      </c>
      <c r="C21" s="16"/>
      <c r="D21" s="16">
        <v>1</v>
      </c>
      <c r="E21" s="16"/>
      <c r="F21" s="16">
        <v>5</v>
      </c>
      <c r="G21" s="16">
        <v>20</v>
      </c>
      <c r="H21" s="16"/>
      <c r="I21" s="16">
        <v>2</v>
      </c>
      <c r="J21" s="16"/>
      <c r="K21" s="16">
        <v>9</v>
      </c>
      <c r="L21" s="16">
        <v>7</v>
      </c>
      <c r="M21" s="16"/>
      <c r="N21" s="16">
        <v>3</v>
      </c>
      <c r="O21" s="16"/>
      <c r="P21" s="28"/>
      <c r="Q21" s="28"/>
      <c r="R21" s="28">
        <v>10</v>
      </c>
      <c r="S21" s="28">
        <v>5</v>
      </c>
      <c r="T21" s="29" t="s">
        <v>83</v>
      </c>
      <c r="U21" s="29">
        <v>82583958</v>
      </c>
      <c r="V21" s="30" t="s">
        <v>84</v>
      </c>
      <c r="W21" s="29" t="s">
        <v>85</v>
      </c>
    </row>
    <row r="22" spans="1:23" s="12" customFormat="1" ht="24.75" customHeight="1">
      <c r="A22" s="22" t="s">
        <v>86</v>
      </c>
      <c r="B22" s="16">
        <v>1</v>
      </c>
      <c r="C22" s="16"/>
      <c r="D22" s="16">
        <v>1</v>
      </c>
      <c r="E22" s="16"/>
      <c r="F22" s="16">
        <v>10</v>
      </c>
      <c r="G22" s="16">
        <v>7.81</v>
      </c>
      <c r="H22" s="16"/>
      <c r="I22" s="16"/>
      <c r="J22" s="16"/>
      <c r="K22" s="16"/>
      <c r="L22" s="16"/>
      <c r="M22" s="16"/>
      <c r="N22" s="16"/>
      <c r="O22" s="16"/>
      <c r="P22" s="28"/>
      <c r="Q22" s="28"/>
      <c r="R22" s="28"/>
      <c r="S22" s="28"/>
      <c r="T22" s="29" t="s">
        <v>87</v>
      </c>
      <c r="U22" s="29">
        <v>13867101110</v>
      </c>
      <c r="V22" s="30" t="s">
        <v>88</v>
      </c>
      <c r="W22" s="29" t="s">
        <v>89</v>
      </c>
    </row>
    <row r="23" spans="1:23" s="12" customFormat="1" ht="24.75" customHeight="1">
      <c r="A23" s="17" t="s">
        <v>90</v>
      </c>
      <c r="B23" s="16">
        <v>2</v>
      </c>
      <c r="C23" s="16"/>
      <c r="D23" s="16"/>
      <c r="E23" s="16"/>
      <c r="F23" s="16"/>
      <c r="G23" s="16">
        <v>10</v>
      </c>
      <c r="H23" s="16"/>
      <c r="I23" s="16"/>
      <c r="J23" s="16"/>
      <c r="K23" s="16"/>
      <c r="L23" s="16"/>
      <c r="M23" s="16"/>
      <c r="N23" s="16"/>
      <c r="O23" s="16"/>
      <c r="P23" s="28"/>
      <c r="Q23" s="28"/>
      <c r="R23" s="28"/>
      <c r="S23" s="28"/>
      <c r="T23" s="29" t="s">
        <v>91</v>
      </c>
      <c r="U23" s="29">
        <v>82864568</v>
      </c>
      <c r="V23" s="30" t="s">
        <v>92</v>
      </c>
      <c r="W23" s="29" t="s">
        <v>93</v>
      </c>
    </row>
    <row r="24" spans="1:23" s="12" customFormat="1" ht="24.75" customHeight="1">
      <c r="A24" s="18" t="s">
        <v>94</v>
      </c>
      <c r="B24" s="16">
        <v>3</v>
      </c>
      <c r="C24" s="16"/>
      <c r="D24" s="16">
        <v>2</v>
      </c>
      <c r="E24" s="16">
        <v>2</v>
      </c>
      <c r="F24" s="16">
        <v>3</v>
      </c>
      <c r="G24" s="16">
        <v>2000</v>
      </c>
      <c r="H24" s="16"/>
      <c r="I24" s="16"/>
      <c r="J24" s="16"/>
      <c r="K24" s="16">
        <v>8</v>
      </c>
      <c r="L24" s="16">
        <v>5</v>
      </c>
      <c r="M24" s="16"/>
      <c r="N24" s="16">
        <v>2</v>
      </c>
      <c r="O24" s="16">
        <v>1</v>
      </c>
      <c r="P24" s="28"/>
      <c r="Q24" s="28"/>
      <c r="R24" s="28"/>
      <c r="S24" s="28"/>
      <c r="T24" s="29" t="s">
        <v>95</v>
      </c>
      <c r="U24" s="29" t="s">
        <v>96</v>
      </c>
      <c r="V24" s="30" t="s">
        <v>97</v>
      </c>
      <c r="W24" s="29"/>
    </row>
    <row r="25" spans="1:23" s="12" customFormat="1" ht="24.75" customHeight="1">
      <c r="A25" s="23" t="s">
        <v>98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28"/>
      <c r="Q25" s="28"/>
      <c r="R25" s="28"/>
      <c r="S25" s="28"/>
      <c r="T25" s="29" t="s">
        <v>99</v>
      </c>
      <c r="U25" s="29">
        <v>82717238</v>
      </c>
      <c r="V25" s="30" t="s">
        <v>100</v>
      </c>
      <c r="W25" s="29" t="s">
        <v>101</v>
      </c>
    </row>
    <row r="26" spans="1:23" s="12" customFormat="1" ht="24.75" customHeight="1">
      <c r="A26" s="23" t="s">
        <v>102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28"/>
      <c r="Q26" s="28"/>
      <c r="R26" s="28"/>
      <c r="S26" s="28"/>
      <c r="T26" s="29"/>
      <c r="U26" s="29"/>
      <c r="V26" s="29"/>
      <c r="W26" s="29"/>
    </row>
    <row r="27" spans="1:23" s="12" customFormat="1" ht="24.75" customHeight="1">
      <c r="A27" s="24" t="s">
        <v>103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28"/>
      <c r="Q27" s="28"/>
      <c r="R27" s="28"/>
      <c r="S27" s="28"/>
      <c r="T27" s="29"/>
      <c r="U27" s="29"/>
      <c r="V27" s="29"/>
      <c r="W27" s="29"/>
    </row>
    <row r="28" spans="1:23" s="12" customFormat="1" ht="24.75" customHeight="1">
      <c r="A28" s="23" t="s">
        <v>104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28"/>
      <c r="Q28" s="28"/>
      <c r="R28" s="28"/>
      <c r="S28" s="28"/>
      <c r="T28" s="29"/>
      <c r="U28" s="29"/>
      <c r="V28" s="29"/>
      <c r="W28" s="29"/>
    </row>
    <row r="29" spans="1:23" s="12" customFormat="1" ht="24.75" customHeight="1">
      <c r="A29" s="20" t="s">
        <v>105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8"/>
      <c r="Q29" s="28"/>
      <c r="R29" s="28"/>
      <c r="S29" s="28"/>
      <c r="T29" s="29"/>
      <c r="U29" s="29"/>
      <c r="V29" s="29"/>
      <c r="W29" s="29"/>
    </row>
    <row r="30" spans="1:23" s="12" customFormat="1" ht="24.75" customHeight="1">
      <c r="A30" s="20" t="s">
        <v>106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28"/>
      <c r="Q30" s="28"/>
      <c r="R30" s="28"/>
      <c r="S30" s="28"/>
      <c r="T30" s="29"/>
      <c r="U30" s="29"/>
      <c r="V30" s="29"/>
      <c r="W30" s="29"/>
    </row>
    <row r="31" spans="1:23" s="12" customFormat="1" ht="24.75" customHeight="1">
      <c r="A31" s="17" t="s">
        <v>107</v>
      </c>
      <c r="B31" s="16">
        <v>1</v>
      </c>
      <c r="C31" s="16"/>
      <c r="D31" s="16"/>
      <c r="E31" s="16"/>
      <c r="F31" s="16"/>
      <c r="G31" s="25">
        <v>120</v>
      </c>
      <c r="H31" s="16"/>
      <c r="I31" s="16"/>
      <c r="J31" s="16"/>
      <c r="K31" s="16"/>
      <c r="L31" s="16"/>
      <c r="M31" s="16"/>
      <c r="N31" s="16"/>
      <c r="O31" s="16"/>
      <c r="P31" s="28"/>
      <c r="Q31" s="28"/>
      <c r="R31" s="28"/>
      <c r="S31" s="28"/>
      <c r="T31" s="29" t="s">
        <v>108</v>
      </c>
      <c r="U31" s="29">
        <v>63372346</v>
      </c>
      <c r="V31" s="30" t="s">
        <v>109</v>
      </c>
      <c r="W31" s="29" t="s">
        <v>108</v>
      </c>
    </row>
    <row r="32" spans="1:23" s="12" customFormat="1" ht="24.75" customHeight="1">
      <c r="A32" s="19" t="s">
        <v>110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28"/>
      <c r="Q32" s="28"/>
      <c r="R32" s="28"/>
      <c r="S32" s="28"/>
      <c r="T32" s="29"/>
      <c r="U32" s="29"/>
      <c r="V32" s="29"/>
      <c r="W32" s="29"/>
    </row>
    <row r="33" spans="1:23" s="12" customFormat="1" ht="24.75" customHeight="1">
      <c r="A33" s="19" t="s">
        <v>111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28"/>
      <c r="Q33" s="28"/>
      <c r="R33" s="28"/>
      <c r="S33" s="28"/>
      <c r="T33" s="29"/>
      <c r="U33" s="29"/>
      <c r="V33" s="29"/>
      <c r="W33" s="29"/>
    </row>
    <row r="34" spans="1:23" s="12" customFormat="1" ht="24.75" customHeight="1">
      <c r="A34" s="26" t="s">
        <v>112</v>
      </c>
      <c r="B34" s="27">
        <f>SUM(B3:B33)</f>
        <v>75</v>
      </c>
      <c r="C34" s="27">
        <f aca="true" t="shared" si="0" ref="C34:S34">SUM(C3:C33)</f>
        <v>10</v>
      </c>
      <c r="D34" s="27">
        <f t="shared" si="0"/>
        <v>16</v>
      </c>
      <c r="E34" s="27">
        <f t="shared" si="0"/>
        <v>10</v>
      </c>
      <c r="F34" s="27">
        <f t="shared" si="0"/>
        <v>3258</v>
      </c>
      <c r="G34" s="27">
        <f t="shared" si="0"/>
        <v>105735.81</v>
      </c>
      <c r="H34" s="27">
        <f t="shared" si="0"/>
        <v>12</v>
      </c>
      <c r="I34" s="27">
        <f t="shared" si="0"/>
        <v>24</v>
      </c>
      <c r="J34" s="27">
        <f t="shared" si="0"/>
        <v>3</v>
      </c>
      <c r="K34" s="27">
        <f t="shared" si="0"/>
        <v>134</v>
      </c>
      <c r="L34" s="27">
        <f t="shared" si="0"/>
        <v>88</v>
      </c>
      <c r="M34" s="27">
        <f t="shared" si="0"/>
        <v>15</v>
      </c>
      <c r="N34" s="27">
        <f t="shared" si="0"/>
        <v>20</v>
      </c>
      <c r="O34" s="27">
        <f t="shared" si="0"/>
        <v>8</v>
      </c>
      <c r="P34" s="27">
        <f t="shared" si="0"/>
        <v>3</v>
      </c>
      <c r="Q34" s="27">
        <f t="shared" si="0"/>
        <v>3</v>
      </c>
      <c r="R34" s="27">
        <f t="shared" si="0"/>
        <v>222503</v>
      </c>
      <c r="S34" s="27">
        <f t="shared" si="0"/>
        <v>31179</v>
      </c>
      <c r="T34" s="29"/>
      <c r="U34" s="29"/>
      <c r="V34" s="29"/>
      <c r="W34" s="29"/>
    </row>
    <row r="36" spans="6:23" s="12" customFormat="1" ht="23.25" customHeight="1">
      <c r="F36" s="12">
        <f>F34-F19</f>
        <v>758</v>
      </c>
      <c r="G36" s="12">
        <f>G34-G19</f>
        <v>5735.809999999998</v>
      </c>
      <c r="T36" s="14"/>
      <c r="U36" s="14"/>
      <c r="V36" s="14"/>
      <c r="W36" s="14"/>
    </row>
  </sheetData>
  <sheetProtection/>
  <mergeCells count="1">
    <mergeCell ref="A1:S1"/>
  </mergeCells>
  <hyperlinks>
    <hyperlink ref="V31" r:id="rId1" display="yj200106@yahoo.com.cn"/>
    <hyperlink ref="V3" r:id="rId2" display="thzhou@mail.yst.com.cn"/>
    <hyperlink ref="V25" r:id="rId3" display="stw@zjcps.cn"/>
    <hyperlink ref="V4" r:id="rId4" display="gao@htc.net.cn"/>
    <hyperlink ref="V9" r:id="rId5" display="hjh@hhrc.com.cn"/>
    <hyperlink ref="V13" r:id="rId6" display="dr.lixinglin@vip.163.com"/>
    <hyperlink ref="V8" r:id="rId7" display="liukun@supcon.com"/>
    <hyperlink ref="V14" r:id="rId8" display="hlf@apg.cn"/>
    <hyperlink ref="V16" r:id="rId9" display="yaniop@163.com"/>
    <hyperlink ref="V18" r:id="rId10" display="geshaofang@163.com"/>
    <hyperlink ref="V19" r:id="rId11" display="fzi@wanxiang.com.cn"/>
    <hyperlink ref="V22" r:id="rId12" display="xswwx@163.com"/>
    <hyperlink ref="V21" r:id="rId13" display="qj6978@163.com"/>
    <hyperlink ref="V24" r:id="rId14" display="hxy7755@vip.sina.com"/>
    <hyperlink ref="V23" r:id="rId15" display="bunnywang@hotmail.com"/>
    <hyperlink ref="V10" r:id="rId16" display="clj@eastcom.com"/>
  </hyperlinks>
  <printOptions/>
  <pageMargins left="0.58" right="0.32" top="1" bottom="1" header="0.5" footer="0.5"/>
  <pageSetup horizontalDpi="600" verticalDpi="600" orientation="landscape" paperSize="9"/>
  <headerFooter alignWithMargins="0">
    <oddFooter>&amp;C&amp;10第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113</v>
      </c>
    </row>
    <row r="2" ht="13.5">
      <c r="A2" s="2" t="s">
        <v>114</v>
      </c>
    </row>
    <row r="3" spans="1:3" ht="13.5">
      <c r="A3" s="3" t="s">
        <v>115</v>
      </c>
      <c r="C3" s="4" t="s">
        <v>116</v>
      </c>
    </row>
    <row r="4" ht="12.75">
      <c r="A4" s="3">
        <v>3</v>
      </c>
    </row>
    <row r="6" ht="13.5"/>
    <row r="7" ht="12.75">
      <c r="A7" s="5" t="s">
        <v>117</v>
      </c>
    </row>
    <row r="8" ht="12.75">
      <c r="A8" s="6" t="s">
        <v>118</v>
      </c>
    </row>
    <row r="9" ht="12.75">
      <c r="A9" s="7" t="s">
        <v>119</v>
      </c>
    </row>
    <row r="10" ht="12.75">
      <c r="A10" s="6" t="s">
        <v>120</v>
      </c>
    </row>
    <row r="11" ht="13.5">
      <c r="A11" s="8" t="s">
        <v>121</v>
      </c>
    </row>
    <row r="13" ht="13.5"/>
    <row r="14" ht="13.5">
      <c r="A14" s="4" t="s">
        <v>122</v>
      </c>
    </row>
    <row r="16" ht="13.5"/>
    <row r="17" ht="13.5">
      <c r="C17" s="4" t="s">
        <v>123</v>
      </c>
    </row>
    <row r="20" ht="12.75">
      <c r="A20" s="9" t="s">
        <v>124</v>
      </c>
    </row>
    <row r="26" ht="13.5">
      <c r="C26" s="10" t="s">
        <v>125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8" sqref="B28"/>
    </sheetView>
  </sheetViews>
  <sheetFormatPr defaultColWidth="9.00390625" defaultRowHeight="14.25"/>
  <cols>
    <col min="1" max="1" width="29.50390625" style="0" customWidth="1"/>
  </cols>
  <sheetData>
    <row r="1" spans="1:2" ht="14.25">
      <c r="A1" t="s">
        <v>126</v>
      </c>
      <c r="B1" t="s">
        <v>127</v>
      </c>
    </row>
    <row r="2" spans="1:2" ht="14.25">
      <c r="A2" t="s">
        <v>128</v>
      </c>
      <c r="B2" t="s">
        <v>129</v>
      </c>
    </row>
    <row r="3" spans="1:2" ht="14.25">
      <c r="A3" t="s">
        <v>61</v>
      </c>
      <c r="B3" t="s">
        <v>130</v>
      </c>
    </row>
    <row r="4" spans="1:2" ht="14.25">
      <c r="A4" t="s">
        <v>131</v>
      </c>
      <c r="B4" t="s">
        <v>132</v>
      </c>
    </row>
    <row r="5" spans="1:2" ht="14.25">
      <c r="A5" t="s">
        <v>133</v>
      </c>
      <c r="B5" t="s">
        <v>134</v>
      </c>
    </row>
    <row r="6" spans="1:2" ht="14.25">
      <c r="A6" t="s">
        <v>135</v>
      </c>
      <c r="B6" t="s">
        <v>136</v>
      </c>
    </row>
    <row r="7" spans="1:2" ht="14.25">
      <c r="A7" t="s">
        <v>135</v>
      </c>
      <c r="B7" t="s">
        <v>137</v>
      </c>
    </row>
    <row r="8" spans="1:2" ht="14.25">
      <c r="A8" t="s">
        <v>135</v>
      </c>
      <c r="B8" t="s">
        <v>138</v>
      </c>
    </row>
    <row r="9" spans="1:2" ht="14.25">
      <c r="A9" t="s">
        <v>135</v>
      </c>
      <c r="B9" t="s">
        <v>139</v>
      </c>
    </row>
    <row r="10" spans="1:2" ht="14.25">
      <c r="A10" t="s">
        <v>140</v>
      </c>
      <c r="B10" t="s">
        <v>141</v>
      </c>
    </row>
    <row r="11" spans="1:2" ht="14.25">
      <c r="A11" t="s">
        <v>140</v>
      </c>
      <c r="B11" t="s">
        <v>142</v>
      </c>
    </row>
    <row r="12" spans="1:2" ht="14.25">
      <c r="A12" t="s">
        <v>140</v>
      </c>
      <c r="B12" t="s">
        <v>143</v>
      </c>
    </row>
    <row r="13" spans="1:2" ht="14.25">
      <c r="A13" t="s">
        <v>144</v>
      </c>
      <c r="B13" t="s">
        <v>145</v>
      </c>
    </row>
    <row r="14" spans="1:2" ht="14.25">
      <c r="A14" t="s">
        <v>146</v>
      </c>
      <c r="B14" t="s">
        <v>147</v>
      </c>
    </row>
    <row r="15" spans="1:2" ht="14.25">
      <c r="A15" t="s">
        <v>148</v>
      </c>
      <c r="B15" t="s">
        <v>149</v>
      </c>
    </row>
    <row r="16" spans="1:2" ht="14.25">
      <c r="A16" t="s">
        <v>150</v>
      </c>
      <c r="B16" t="s">
        <v>151</v>
      </c>
    </row>
    <row r="17" spans="1:2" ht="14.25">
      <c r="A17" t="s">
        <v>152</v>
      </c>
      <c r="B17" t="s">
        <v>153</v>
      </c>
    </row>
    <row r="18" spans="1:2" ht="14.25">
      <c r="A18" t="s">
        <v>154</v>
      </c>
      <c r="B18" t="s">
        <v>155</v>
      </c>
    </row>
    <row r="19" spans="1:2" ht="14.25">
      <c r="A19" t="s">
        <v>154</v>
      </c>
      <c r="B19" t="s">
        <v>156</v>
      </c>
    </row>
    <row r="20" spans="1:2" ht="14.25">
      <c r="A20" t="s">
        <v>157</v>
      </c>
      <c r="B20" t="s">
        <v>158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luyang</dc:creator>
  <cp:keywords/>
  <dc:description/>
  <cp:lastModifiedBy>Administrator</cp:lastModifiedBy>
  <cp:lastPrinted>2021-03-24T07:01:36Z</cp:lastPrinted>
  <dcterms:created xsi:type="dcterms:W3CDTF">2007-07-16T02:19:56Z</dcterms:created>
  <dcterms:modified xsi:type="dcterms:W3CDTF">2022-10-26T07:55:37Z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