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入库明细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<sst xmlns="http://schemas.openxmlformats.org/spreadsheetml/2006/main" count="46" uniqueCount="41">
  <si>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附件</t>
  </si>
  <si>
    <t>省2024年促进经济高质量发展专项资金（佛山市进口贴息项目）公示表</t>
  </si>
  <si>
    <t>项目</t>
  </si>
  <si>
    <t>区属</t>
  </si>
  <si>
    <t>企业名称</t>
  </si>
  <si>
    <t>申报额（美元）</t>
  </si>
  <si>
    <t>核定额（美元）</t>
  </si>
  <si>
    <t>入库贴息标准</t>
  </si>
  <si>
    <t>入库贴息额（人民币元）
(汇率7.2258)</t>
  </si>
  <si>
    <t>打折比率</t>
  </si>
  <si>
    <t>拟下达金额</t>
  </si>
  <si>
    <t>先进技术和产品进口类</t>
  </si>
  <si>
    <t>顺德</t>
  </si>
  <si>
    <t>广东美的制冷设备有限公司</t>
  </si>
  <si>
    <t>广东极亚精机科技有限公司</t>
  </si>
  <si>
    <t>广东美智智能科技有限公司</t>
  </si>
  <si>
    <t>佛山市威灵洗涤电机制造有限公司</t>
  </si>
  <si>
    <t>佛山市顺德区兴捷贸易有限公司</t>
  </si>
  <si>
    <t>佛山市顺德区顺达电脑厂有限公司</t>
  </si>
  <si>
    <t>佛山市顺德区美的电热电器制造有限公司</t>
  </si>
  <si>
    <t>广东威灵电机制造有限公司</t>
  </si>
  <si>
    <t>广东赛昉科技有限公司</t>
  </si>
  <si>
    <t>禅城</t>
  </si>
  <si>
    <t>佛山市庆鸿金机械有限公司</t>
  </si>
  <si>
    <t>三水</t>
  </si>
  <si>
    <t>佛山朗华供应链服务有限公司</t>
  </si>
  <si>
    <t>高明</t>
  </si>
  <si>
    <t>广东泰基山科技有限公司</t>
  </si>
  <si>
    <t>南海</t>
  </si>
  <si>
    <t>康明斯恩泽（广东）氢能源科技有限公司</t>
  </si>
  <si>
    <t>佛山友成机工有限公司</t>
  </si>
  <si>
    <t>佛山市南海恒昌隆纺织有限公司</t>
  </si>
  <si>
    <t>佛山市英邦纺织服装有限公司</t>
  </si>
  <si>
    <t>佛山市南海区中宇纺织有限公司</t>
  </si>
  <si>
    <t>进口贸易促进创新示范区类</t>
  </si>
  <si>
    <t>佛山市南海鸿德诚商贸有限公司</t>
  </si>
  <si>
    <t>0.005元人民币</t>
  </si>
  <si>
    <t>广东省德联集团股份有限公司</t>
  </si>
  <si>
    <t>佛山市国际贸易有限公司</t>
  </si>
  <si>
    <t>佛山市南海松岗新亚太铜业有限公司</t>
  </si>
  <si>
    <t>广东宇成投资集团有限公司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</si>
</sst>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0000%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3"/>
    </font>
    <font>
      <b/>
      <sz val="10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3"/>
    </font>
    <font>
      <b/>
      <sz val="10"/>
      <color theme="1"/>
      <name val="黑体"/>
      <family val="3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16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" fontId="49" fillId="0" borderId="9" xfId="0" applyNumberFormat="1" applyFont="1" applyFill="1" applyBorder="1" applyAlignment="1">
      <alignment vertical="center"/>
    </xf>
    <xf numFmtId="4" fontId="45" fillId="0" borderId="9" xfId="0" applyNumberFormat="1" applyFont="1" applyFill="1" applyBorder="1" applyAlignment="1">
      <alignment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常规 3 3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110" zoomScaleNormal="110" zoomScaleSheetLayoutView="100" workbookViewId="0" topLeftCell="A1">
      <selection activeCell="L12" sqref="L12"/>
    </sheetView>
  </sheetViews>
  <sheetFormatPr defaultColWidth="9.00390625" defaultRowHeight="15"/>
  <cols>
    <col min="1" max="1" width="28.421875" style="1" customWidth="1"/>
    <col min="2" max="2" width="13.00390625" style="1" customWidth="1"/>
    <col min="3" max="3" width="41.8515625" style="1" customWidth="1"/>
    <col min="4" max="5" width="15.00390625" style="1" hidden="1" customWidth="1"/>
    <col min="6" max="6" width="12.421875" style="1" hidden="1" customWidth="1"/>
    <col min="7" max="7" width="22.421875" style="1" hidden="1" customWidth="1"/>
    <col min="8" max="8" width="12.28125" style="1" hidden="1" customWidth="1"/>
    <col min="9" max="9" width="20.8515625" style="1" customWidth="1"/>
    <col min="10" max="16384" width="9.00390625" style="1" customWidth="1"/>
  </cols>
  <sheetData>
    <row r="1" ht="18.75">
      <c r="A1" s="2" t="s">
        <v>0</v>
      </c>
    </row>
    <row r="2" spans="1:9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5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2" t="s">
        <v>8</v>
      </c>
      <c r="H3" s="12" t="s">
        <v>9</v>
      </c>
      <c r="I3" s="12" t="s">
        <v>10</v>
      </c>
    </row>
    <row r="4" spans="1:9" ht="12">
      <c r="A4" s="5" t="s">
        <v>11</v>
      </c>
      <c r="B4" s="5" t="s">
        <v>12</v>
      </c>
      <c r="C4" s="6" t="s">
        <v>13</v>
      </c>
      <c r="D4" s="7">
        <v>336528</v>
      </c>
      <c r="E4" s="7">
        <v>0</v>
      </c>
      <c r="F4" s="13">
        <v>0.03</v>
      </c>
      <c r="G4" s="7">
        <f>ROUNDDOWN(E4*F4*7.2258,2)</f>
        <v>0</v>
      </c>
      <c r="H4" s="14">
        <v>0.75316789</v>
      </c>
      <c r="I4" s="17">
        <f>ROUNDDOWN(G4*0.75316789,0)</f>
        <v>0</v>
      </c>
    </row>
    <row r="5" spans="1:9" ht="12">
      <c r="A5" s="5"/>
      <c r="B5" s="5"/>
      <c r="C5" s="6" t="s">
        <v>14</v>
      </c>
      <c r="D5" s="7">
        <v>346632.9</v>
      </c>
      <c r="E5" s="7">
        <v>346632.9</v>
      </c>
      <c r="F5" s="13">
        <v>0.03</v>
      </c>
      <c r="G5" s="7">
        <f aca="true" t="shared" si="0" ref="G5:G20">ROUNDDOWN(E5*F5*7.2258,2)</f>
        <v>75141</v>
      </c>
      <c r="H5" s="14">
        <v>0.75316789</v>
      </c>
      <c r="I5" s="17">
        <f aca="true" t="shared" si="1" ref="I5:I25">ROUNDDOWN(G5*0.75316789,0)</f>
        <v>56593</v>
      </c>
    </row>
    <row r="6" spans="1:9" ht="12">
      <c r="A6" s="5"/>
      <c r="B6" s="5"/>
      <c r="C6" s="6" t="s">
        <v>15</v>
      </c>
      <c r="D6" s="7">
        <v>112309.06</v>
      </c>
      <c r="E6" s="7">
        <v>112309.06</v>
      </c>
      <c r="F6" s="13">
        <v>0.03</v>
      </c>
      <c r="G6" s="7">
        <f t="shared" si="0"/>
        <v>24345.68</v>
      </c>
      <c r="H6" s="14">
        <v>0.75316789</v>
      </c>
      <c r="I6" s="17">
        <f t="shared" si="1"/>
        <v>18336</v>
      </c>
    </row>
    <row r="7" spans="1:9" ht="12">
      <c r="A7" s="5"/>
      <c r="B7" s="5"/>
      <c r="C7" s="6" t="s">
        <v>16</v>
      </c>
      <c r="D7" s="7">
        <v>543000</v>
      </c>
      <c r="E7" s="7">
        <v>0</v>
      </c>
      <c r="F7" s="13">
        <v>0.03</v>
      </c>
      <c r="G7" s="7">
        <f t="shared" si="0"/>
        <v>0</v>
      </c>
      <c r="H7" s="14">
        <v>0.75316789</v>
      </c>
      <c r="I7" s="17">
        <f t="shared" si="1"/>
        <v>0</v>
      </c>
    </row>
    <row r="8" spans="1:9" ht="12">
      <c r="A8" s="5"/>
      <c r="B8" s="5"/>
      <c r="C8" s="6" t="s">
        <v>17</v>
      </c>
      <c r="D8" s="8">
        <v>239419.9</v>
      </c>
      <c r="E8" s="8">
        <v>239419.86</v>
      </c>
      <c r="F8" s="15">
        <v>0.03</v>
      </c>
      <c r="G8" s="7">
        <f t="shared" si="0"/>
        <v>51900</v>
      </c>
      <c r="H8" s="14">
        <v>0.75316789</v>
      </c>
      <c r="I8" s="17">
        <f t="shared" si="1"/>
        <v>39089</v>
      </c>
    </row>
    <row r="9" spans="1:9" ht="12">
      <c r="A9" s="5"/>
      <c r="B9" s="5"/>
      <c r="C9" s="6" t="s">
        <v>18</v>
      </c>
      <c r="D9" s="8">
        <v>362036</v>
      </c>
      <c r="E9" s="8">
        <v>362036</v>
      </c>
      <c r="F9" s="15">
        <v>0.03</v>
      </c>
      <c r="G9" s="7">
        <f t="shared" si="0"/>
        <v>78479.99</v>
      </c>
      <c r="H9" s="14">
        <v>0.75316789</v>
      </c>
      <c r="I9" s="17">
        <f t="shared" si="1"/>
        <v>59108</v>
      </c>
    </row>
    <row r="10" spans="1:9" ht="12">
      <c r="A10" s="5"/>
      <c r="B10" s="5"/>
      <c r="C10" s="6" t="s">
        <v>19</v>
      </c>
      <c r="D10" s="8">
        <v>119500</v>
      </c>
      <c r="E10" s="8">
        <v>119500</v>
      </c>
      <c r="F10" s="15">
        <v>0.03</v>
      </c>
      <c r="G10" s="7">
        <f t="shared" si="0"/>
        <v>25904.49</v>
      </c>
      <c r="H10" s="14">
        <v>0.75316789</v>
      </c>
      <c r="I10" s="17">
        <f t="shared" si="1"/>
        <v>19510</v>
      </c>
    </row>
    <row r="11" spans="1:9" ht="12">
      <c r="A11" s="5"/>
      <c r="B11" s="5"/>
      <c r="C11" s="6" t="s">
        <v>20</v>
      </c>
      <c r="D11" s="8">
        <v>1148470.23</v>
      </c>
      <c r="E11" s="8">
        <v>953070.23</v>
      </c>
      <c r="F11" s="15">
        <v>0.03</v>
      </c>
      <c r="G11" s="7">
        <f t="shared" si="0"/>
        <v>206600.84</v>
      </c>
      <c r="H11" s="14">
        <v>0.75316789</v>
      </c>
      <c r="I11" s="17">
        <f t="shared" si="1"/>
        <v>155605</v>
      </c>
    </row>
    <row r="12" spans="1:9" ht="12">
      <c r="A12" s="5"/>
      <c r="B12" s="5"/>
      <c r="C12" s="6" t="s">
        <v>21</v>
      </c>
      <c r="D12" s="8">
        <v>744166.59</v>
      </c>
      <c r="E12" s="8">
        <v>744166.59</v>
      </c>
      <c r="F12" s="15">
        <v>0.03</v>
      </c>
      <c r="G12" s="7">
        <f t="shared" si="0"/>
        <v>161315.96</v>
      </c>
      <c r="H12" s="14">
        <v>0.75316789</v>
      </c>
      <c r="I12" s="17">
        <f t="shared" si="1"/>
        <v>121498</v>
      </c>
    </row>
    <row r="13" spans="1:9" ht="12">
      <c r="A13" s="5"/>
      <c r="B13" s="5" t="s">
        <v>22</v>
      </c>
      <c r="C13" s="9" t="s">
        <v>23</v>
      </c>
      <c r="D13" s="8">
        <v>1294900</v>
      </c>
      <c r="E13" s="8">
        <v>1294900</v>
      </c>
      <c r="F13" s="15">
        <v>0.03</v>
      </c>
      <c r="G13" s="7">
        <f t="shared" si="0"/>
        <v>280700.65</v>
      </c>
      <c r="H13" s="14">
        <v>0.75316789</v>
      </c>
      <c r="I13" s="17">
        <f t="shared" si="1"/>
        <v>211414</v>
      </c>
    </row>
    <row r="14" spans="1:9" ht="12">
      <c r="A14" s="5"/>
      <c r="B14" s="5" t="s">
        <v>24</v>
      </c>
      <c r="C14" s="10" t="s">
        <v>25</v>
      </c>
      <c r="D14" s="8">
        <v>2420053.74</v>
      </c>
      <c r="E14" s="8">
        <v>2420053.74</v>
      </c>
      <c r="F14" s="15">
        <v>0.03</v>
      </c>
      <c r="G14" s="7">
        <f t="shared" si="0"/>
        <v>524604.72</v>
      </c>
      <c r="H14" s="14">
        <v>0.75316789</v>
      </c>
      <c r="I14" s="17">
        <f t="shared" si="1"/>
        <v>395115</v>
      </c>
    </row>
    <row r="15" spans="1:9" ht="12">
      <c r="A15" s="5"/>
      <c r="B15" s="5" t="s">
        <v>26</v>
      </c>
      <c r="C15" s="9" t="s">
        <v>27</v>
      </c>
      <c r="D15" s="8">
        <v>464488.08</v>
      </c>
      <c r="E15" s="8">
        <v>464488.08</v>
      </c>
      <c r="F15" s="15">
        <v>0.03</v>
      </c>
      <c r="G15" s="7">
        <f t="shared" si="0"/>
        <v>100688.93</v>
      </c>
      <c r="H15" s="14">
        <v>0.75316789</v>
      </c>
      <c r="I15" s="17">
        <f t="shared" si="1"/>
        <v>75835</v>
      </c>
    </row>
    <row r="16" spans="1:9" ht="12">
      <c r="A16" s="5"/>
      <c r="B16" s="5" t="s">
        <v>28</v>
      </c>
      <c r="C16" s="11" t="s">
        <v>29</v>
      </c>
      <c r="D16" s="8">
        <v>5453756</v>
      </c>
      <c r="E16" s="8">
        <v>5453756</v>
      </c>
      <c r="F16" s="15">
        <v>0.03</v>
      </c>
      <c r="G16" s="7">
        <f t="shared" si="0"/>
        <v>1182232.5</v>
      </c>
      <c r="H16" s="14">
        <v>0.75316789</v>
      </c>
      <c r="I16" s="17">
        <f t="shared" si="1"/>
        <v>890419</v>
      </c>
    </row>
    <row r="17" spans="1:9" ht="12">
      <c r="A17" s="5"/>
      <c r="B17" s="5"/>
      <c r="C17" s="11" t="s">
        <v>30</v>
      </c>
      <c r="D17" s="8">
        <v>691671.28</v>
      </c>
      <c r="E17" s="8">
        <v>691671.28</v>
      </c>
      <c r="F17" s="15">
        <v>0.03</v>
      </c>
      <c r="G17" s="7">
        <f t="shared" si="0"/>
        <v>149936.35</v>
      </c>
      <c r="H17" s="14">
        <v>0.75316789</v>
      </c>
      <c r="I17" s="17">
        <f t="shared" si="1"/>
        <v>112927</v>
      </c>
    </row>
    <row r="18" spans="1:9" ht="12">
      <c r="A18" s="5"/>
      <c r="B18" s="5"/>
      <c r="C18" s="11" t="s">
        <v>31</v>
      </c>
      <c r="D18" s="8">
        <v>1132955.86</v>
      </c>
      <c r="E18" s="8">
        <v>1132955.86</v>
      </c>
      <c r="F18" s="15">
        <v>0.03</v>
      </c>
      <c r="G18" s="7">
        <f t="shared" si="0"/>
        <v>245595.37</v>
      </c>
      <c r="H18" s="14">
        <v>0.75316789</v>
      </c>
      <c r="I18" s="17">
        <f t="shared" si="1"/>
        <v>184974</v>
      </c>
    </row>
    <row r="19" spans="1:9" ht="12">
      <c r="A19" s="5"/>
      <c r="B19" s="5"/>
      <c r="C19" s="11" t="s">
        <v>32</v>
      </c>
      <c r="D19" s="8">
        <v>2863130.56</v>
      </c>
      <c r="E19" s="8">
        <v>2863130.56</v>
      </c>
      <c r="F19" s="15">
        <v>0.03</v>
      </c>
      <c r="G19" s="7">
        <f t="shared" si="0"/>
        <v>620652.26</v>
      </c>
      <c r="H19" s="14">
        <v>0.75316789</v>
      </c>
      <c r="I19" s="17">
        <f t="shared" si="1"/>
        <v>467455</v>
      </c>
    </row>
    <row r="20" spans="1:9" ht="12">
      <c r="A20" s="5"/>
      <c r="B20" s="5"/>
      <c r="C20" s="11" t="s">
        <v>33</v>
      </c>
      <c r="D20" s="8">
        <v>1239483.49</v>
      </c>
      <c r="E20" s="8">
        <v>1239483.49</v>
      </c>
      <c r="F20" s="15">
        <v>0.03</v>
      </c>
      <c r="G20" s="7">
        <f t="shared" si="0"/>
        <v>268687.79</v>
      </c>
      <c r="H20" s="14">
        <v>0.75316789</v>
      </c>
      <c r="I20" s="17">
        <f t="shared" si="1"/>
        <v>202367</v>
      </c>
    </row>
    <row r="21" spans="1:9" ht="12">
      <c r="A21" s="5" t="s">
        <v>34</v>
      </c>
      <c r="B21" s="5" t="s">
        <v>28</v>
      </c>
      <c r="C21" s="6" t="s">
        <v>35</v>
      </c>
      <c r="D21" s="8">
        <v>102804833.8</v>
      </c>
      <c r="E21" s="8">
        <v>102804833.8</v>
      </c>
      <c r="F21" s="16" t="s">
        <v>36</v>
      </c>
      <c r="G21" s="8">
        <f>ROUNDDOWN(E21*0.005,2)</f>
        <v>514024.16</v>
      </c>
      <c r="H21" s="14">
        <v>0.75316789</v>
      </c>
      <c r="I21" s="17">
        <f t="shared" si="1"/>
        <v>387146</v>
      </c>
    </row>
    <row r="22" spans="1:9" ht="12">
      <c r="A22" s="5"/>
      <c r="B22" s="5"/>
      <c r="C22" s="6" t="s">
        <v>37</v>
      </c>
      <c r="D22" s="8">
        <v>85811545.8</v>
      </c>
      <c r="E22" s="8">
        <v>85811545.8</v>
      </c>
      <c r="F22" s="16" t="s">
        <v>36</v>
      </c>
      <c r="G22" s="8">
        <f>ROUNDDOWN(E22*0.005,2)</f>
        <v>429057.72</v>
      </c>
      <c r="H22" s="14">
        <v>0.75316789</v>
      </c>
      <c r="I22" s="17">
        <f t="shared" si="1"/>
        <v>323152</v>
      </c>
    </row>
    <row r="23" spans="1:9" ht="12">
      <c r="A23" s="5"/>
      <c r="B23" s="5"/>
      <c r="C23" s="6" t="s">
        <v>38</v>
      </c>
      <c r="D23" s="8">
        <v>97633839.06</v>
      </c>
      <c r="E23" s="8">
        <v>97633839.06</v>
      </c>
      <c r="F23" s="16" t="s">
        <v>36</v>
      </c>
      <c r="G23" s="8">
        <f>ROUNDDOWN(E23*0.005,2)</f>
        <v>488169.19</v>
      </c>
      <c r="H23" s="14">
        <v>0.75316789</v>
      </c>
      <c r="I23" s="17">
        <f t="shared" si="1"/>
        <v>367673</v>
      </c>
    </row>
    <row r="24" spans="1:9" ht="12">
      <c r="A24" s="5"/>
      <c r="B24" s="5"/>
      <c r="C24" s="6" t="s">
        <v>39</v>
      </c>
      <c r="D24" s="8">
        <v>81513983</v>
      </c>
      <c r="E24" s="8">
        <v>81513983</v>
      </c>
      <c r="F24" s="16" t="s">
        <v>36</v>
      </c>
      <c r="G24" s="8">
        <f>ROUNDDOWN(E24*0.005,2)</f>
        <v>407569.91</v>
      </c>
      <c r="H24" s="14">
        <v>0.75316789</v>
      </c>
      <c r="I24" s="17">
        <f t="shared" si="1"/>
        <v>306968</v>
      </c>
    </row>
    <row r="25" spans="1:9" ht="12">
      <c r="A25" s="5"/>
      <c r="B25" s="5"/>
      <c r="C25" s="6" t="s">
        <v>40</v>
      </c>
      <c r="D25" s="8">
        <v>179194163.32999998</v>
      </c>
      <c r="E25" s="8">
        <v>179194163.32999998</v>
      </c>
      <c r="F25" s="16" t="s">
        <v>36</v>
      </c>
      <c r="G25" s="8">
        <f>ROUNDDOWN(E25*0.005,2)</f>
        <v>895970.81</v>
      </c>
      <c r="H25" s="14">
        <v>0.75316789</v>
      </c>
      <c r="I25" s="17">
        <f t="shared" si="1"/>
        <v>674816</v>
      </c>
    </row>
    <row r="48" ht="13.5">
      <c r="C48"/>
    </row>
    <row r="49" ht="13.5">
      <c r="C49"/>
    </row>
    <row r="50" ht="13.5">
      <c r="C50"/>
    </row>
    <row r="51" ht="13.5">
      <c r="C51"/>
    </row>
    <row r="52" ht="13.5">
      <c r="C52"/>
    </row>
    <row r="53" ht="13.5">
      <c r="C53"/>
    </row>
    <row r="54" ht="13.5">
      <c r="C54"/>
    </row>
    <row r="55" ht="13.5">
      <c r="C55"/>
    </row>
    <row r="56" ht="13.5">
      <c r="C56"/>
    </row>
    <row r="57" ht="13.5">
      <c r="C57"/>
    </row>
    <row r="58" ht="13.5">
      <c r="C58"/>
    </row>
    <row r="59" ht="13.5">
      <c r="C59"/>
    </row>
    <row r="60" ht="13.5">
      <c r="C60"/>
    </row>
    <row r="61" ht="13.5">
      <c r="C61"/>
    </row>
    <row r="62" ht="13.5">
      <c r="C62"/>
    </row>
    <row r="63" ht="13.5">
      <c r="C63"/>
    </row>
    <row r="64" ht="13.5">
      <c r="C64"/>
    </row>
  </sheetData>
  <sheetProtection/>
  <mergeCells count="6">
    <mergeCell ref="A2:I2"/>
    <mergeCell ref="A4:A20"/>
    <mergeCell ref="A21:A25"/>
    <mergeCell ref="B4:B12"/>
    <mergeCell ref="B16:B20"/>
    <mergeCell ref="B21:B25"/>
  </mergeCells>
  <printOptions horizontalCentered="1"/>
  <pageMargins left="0.39305555555555555" right="0.3930555555555555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刘靖菲</cp:lastModifiedBy>
  <dcterms:created xsi:type="dcterms:W3CDTF">2022-09-06T11:31:50Z</dcterms:created>
  <dcterms:modified xsi:type="dcterms:W3CDTF">2024-04-12T14:30:52Z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148C1323A7A6414E9C1127B7A67C1366</vt:lpwstr>
  </property>
  <property fmtid="{D5CDD505-2E9C-101B-9397-08002B2CF9AE}" pid="4" name="퀀_generated_2.-2147483648">
    <vt:i4>2052</vt:i4>
  </property>
</Properties>
</file>